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uran.sharepoint.com/sites/engineering/Documentos Engenharia/6 - Validações e Desenvolvimento/4 - Arquivos de Rodizio/Rodizio 2024/PNG_VERSAO_2024/"/>
    </mc:Choice>
  </mc:AlternateContent>
  <xr:revisionPtr revIDLastSave="20" documentId="13_ncr:1_{4F0581A7-8560-4E64-BC72-67D74A4C6BDB}" xr6:coauthVersionLast="47" xr6:coauthVersionMax="47" xr10:uidLastSave="{86893464-9927-4C9B-B31A-3EFBD2A15159}"/>
  <bookViews>
    <workbookView minimized="1" xWindow="20490" yWindow="-4515" windowWidth="15375" windowHeight="7965" tabRatio="842" activeTab="5" xr2:uid="{3720A09F-DE5B-4305-9E05-08642E4D3730}"/>
  </bookViews>
  <sheets>
    <sheet name="Exceptions" sheetId="3" r:id="rId1"/>
    <sheet name="Calendário" sheetId="10" r:id="rId2"/>
    <sheet name="Configs" sheetId="4" r:id="rId3"/>
    <sheet name="Types" sheetId="2" r:id="rId4"/>
    <sheet name="Planilha9" sheetId="9" r:id="rId5"/>
    <sheet name="Segunda" sheetId="11" r:id="rId6"/>
    <sheet name="Terça" sheetId="12" r:id="rId7"/>
    <sheet name="Quarta" sheetId="13" r:id="rId8"/>
    <sheet name="Quinta" sheetId="14" r:id="rId9"/>
    <sheet name="Sexta" sheetId="15" r:id="rId10"/>
    <sheet name="Planilha2" sheetId="1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5" l="1"/>
  <c r="F6" i="15"/>
  <c r="F7" i="14"/>
  <c r="F6" i="14"/>
  <c r="F7" i="13"/>
  <c r="F6" i="13"/>
  <c r="F7" i="12"/>
  <c r="F6" i="12"/>
  <c r="J65" i="11"/>
  <c r="J64" i="11"/>
  <c r="J63" i="11"/>
  <c r="J11" i="11"/>
  <c r="J9" i="11"/>
  <c r="J8" i="11"/>
  <c r="J7" i="11"/>
  <c r="J6" i="11"/>
  <c r="J5" i="11"/>
  <c r="J4" i="11"/>
  <c r="J3" i="11"/>
  <c r="J2" i="11"/>
  <c r="J1" i="11"/>
  <c r="J65" i="12"/>
  <c r="J64" i="12"/>
  <c r="J63" i="12"/>
  <c r="J11" i="12"/>
  <c r="J9" i="12"/>
  <c r="J8" i="12"/>
  <c r="J7" i="12"/>
  <c r="J6" i="12"/>
  <c r="J5" i="12"/>
  <c r="J4" i="12"/>
  <c r="J3" i="12"/>
  <c r="J2" i="12"/>
  <c r="J1" i="12"/>
  <c r="J65" i="13"/>
  <c r="J64" i="13"/>
  <c r="J63" i="13"/>
  <c r="J11" i="13"/>
  <c r="J9" i="13"/>
  <c r="J8" i="13"/>
  <c r="J7" i="13"/>
  <c r="J6" i="13"/>
  <c r="J5" i="13"/>
  <c r="J4" i="13"/>
  <c r="J3" i="13"/>
  <c r="J2" i="13"/>
  <c r="J1" i="13"/>
  <c r="J65" i="14"/>
  <c r="J64" i="14"/>
  <c r="J63" i="14"/>
  <c r="J11" i="14"/>
  <c r="J9" i="14"/>
  <c r="J8" i="14"/>
  <c r="J7" i="14"/>
  <c r="J6" i="14"/>
  <c r="J5" i="14"/>
  <c r="J4" i="14"/>
  <c r="J3" i="14"/>
  <c r="J2" i="14"/>
  <c r="J1" i="14"/>
  <c r="J2" i="15"/>
  <c r="J3" i="15"/>
  <c r="J4" i="15"/>
  <c r="J5" i="15"/>
  <c r="J6" i="15"/>
  <c r="J7" i="15"/>
  <c r="J8" i="15"/>
  <c r="J9" i="15"/>
  <c r="J11" i="15"/>
  <c r="J62" i="15"/>
  <c r="J63" i="15"/>
  <c r="J64" i="15"/>
  <c r="J65" i="15"/>
  <c r="J1" i="15"/>
  <c r="H7" i="15"/>
  <c r="H6" i="15"/>
  <c r="E5" i="15"/>
  <c r="D4" i="15"/>
  <c r="D3" i="15"/>
  <c r="H7" i="14"/>
  <c r="H6" i="14"/>
  <c r="E5" i="14"/>
  <c r="D4" i="14"/>
  <c r="D3" i="14"/>
  <c r="H7" i="13"/>
  <c r="H6" i="13"/>
  <c r="E5" i="13"/>
  <c r="D4" i="13"/>
  <c r="D3" i="13"/>
  <c r="H7" i="12"/>
  <c r="H6" i="12"/>
  <c r="E5" i="12"/>
  <c r="D4" i="12"/>
  <c r="D3" i="12"/>
  <c r="H7" i="11"/>
  <c r="F7" i="11"/>
  <c r="H6" i="11"/>
  <c r="F6" i="11"/>
  <c r="E5" i="11"/>
  <c r="D4" i="11"/>
  <c r="D3" i="11"/>
  <c r="F10" i="11"/>
  <c r="A11" i="11" s="1"/>
  <c r="A12" i="11" s="1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1" i="10"/>
  <c r="C11" i="9"/>
  <c r="B10" i="9"/>
  <c r="D7" i="9"/>
  <c r="D6" i="9"/>
  <c r="F10" i="12" l="1"/>
  <c r="A11" i="12" s="1"/>
  <c r="A12" i="12" s="1"/>
  <c r="J10" i="11"/>
  <c r="F10" i="13"/>
  <c r="J10" i="12"/>
  <c r="H12" i="12"/>
  <c r="J12" i="12" s="1"/>
  <c r="A13" i="12"/>
  <c r="A13" i="11"/>
  <c r="H12" i="11"/>
  <c r="J12" i="11" s="1"/>
  <c r="A11" i="13" l="1"/>
  <c r="A12" i="13" s="1"/>
  <c r="J10" i="13"/>
  <c r="F10" i="14"/>
  <c r="A14" i="12"/>
  <c r="H13" i="12"/>
  <c r="J13" i="12" s="1"/>
  <c r="A14" i="11"/>
  <c r="H13" i="11"/>
  <c r="J13" i="11" s="1"/>
  <c r="F10" i="15" l="1"/>
  <c r="J10" i="14"/>
  <c r="A11" i="14"/>
  <c r="A12" i="14" s="1"/>
  <c r="H12" i="13"/>
  <c r="J12" i="13" s="1"/>
  <c r="A13" i="13"/>
  <c r="H14" i="12"/>
  <c r="J14" i="12" s="1"/>
  <c r="A15" i="12"/>
  <c r="A15" i="11"/>
  <c r="H14" i="11"/>
  <c r="J14" i="11" s="1"/>
  <c r="H12" i="14" l="1"/>
  <c r="J12" i="14" s="1"/>
  <c r="A13" i="14"/>
  <c r="H13" i="13"/>
  <c r="J13" i="13" s="1"/>
  <c r="A14" i="13"/>
  <c r="A11" i="15"/>
  <c r="A12" i="15" s="1"/>
  <c r="J10" i="15"/>
  <c r="A16" i="12"/>
  <c r="H15" i="12"/>
  <c r="J15" i="12" s="1"/>
  <c r="A16" i="11"/>
  <c r="H15" i="11"/>
  <c r="J15" i="11" s="1"/>
  <c r="H14" i="13" l="1"/>
  <c r="J14" i="13" s="1"/>
  <c r="A15" i="13"/>
  <c r="H13" i="14"/>
  <c r="J13" i="14" s="1"/>
  <c r="A14" i="14"/>
  <c r="A13" i="15"/>
  <c r="H12" i="15"/>
  <c r="J12" i="15" s="1"/>
  <c r="H16" i="12"/>
  <c r="J16" i="12" s="1"/>
  <c r="A17" i="12"/>
  <c r="A17" i="11"/>
  <c r="H16" i="11"/>
  <c r="J16" i="11" s="1"/>
  <c r="A15" i="14" l="1"/>
  <c r="H14" i="14"/>
  <c r="J14" i="14" s="1"/>
  <c r="A16" i="13"/>
  <c r="H15" i="13"/>
  <c r="J15" i="13" s="1"/>
  <c r="H13" i="15"/>
  <c r="J13" i="15" s="1"/>
  <c r="A14" i="15"/>
  <c r="A18" i="12"/>
  <c r="H17" i="12"/>
  <c r="J17" i="12" s="1"/>
  <c r="A18" i="11"/>
  <c r="H17" i="11"/>
  <c r="J17" i="11" s="1"/>
  <c r="H16" i="13" l="1"/>
  <c r="J16" i="13" s="1"/>
  <c r="A17" i="13"/>
  <c r="H14" i="15"/>
  <c r="J14" i="15" s="1"/>
  <c r="A15" i="15"/>
  <c r="H15" i="14"/>
  <c r="J15" i="14" s="1"/>
  <c r="A16" i="14"/>
  <c r="H18" i="12"/>
  <c r="J18" i="12" s="1"/>
  <c r="A19" i="12"/>
  <c r="A19" i="11"/>
  <c r="H18" i="11"/>
  <c r="J18" i="11" s="1"/>
  <c r="A16" i="15" l="1"/>
  <c r="H15" i="15"/>
  <c r="J15" i="15" s="1"/>
  <c r="H16" i="14"/>
  <c r="J16" i="14" s="1"/>
  <c r="A17" i="14"/>
  <c r="A18" i="13"/>
  <c r="H17" i="13"/>
  <c r="J17" i="13" s="1"/>
  <c r="A20" i="12"/>
  <c r="H19" i="12"/>
  <c r="J19" i="12" s="1"/>
  <c r="A20" i="11"/>
  <c r="H19" i="11"/>
  <c r="J19" i="11" s="1"/>
  <c r="H17" i="14" l="1"/>
  <c r="J17" i="14" s="1"/>
  <c r="A18" i="14"/>
  <c r="H18" i="13"/>
  <c r="J18" i="13" s="1"/>
  <c r="A19" i="13"/>
  <c r="H16" i="15"/>
  <c r="J16" i="15" s="1"/>
  <c r="A17" i="15"/>
  <c r="H20" i="12"/>
  <c r="J20" i="12" s="1"/>
  <c r="A21" i="12"/>
  <c r="A21" i="11"/>
  <c r="H20" i="11"/>
  <c r="J20" i="11" s="1"/>
  <c r="A20" i="13" l="1"/>
  <c r="H19" i="13"/>
  <c r="J19" i="13" s="1"/>
  <c r="A18" i="15"/>
  <c r="H17" i="15"/>
  <c r="J17" i="15" s="1"/>
  <c r="H18" i="14"/>
  <c r="J18" i="14" s="1"/>
  <c r="A19" i="14"/>
  <c r="A22" i="12"/>
  <c r="H21" i="12"/>
  <c r="J21" i="12" s="1"/>
  <c r="A22" i="11"/>
  <c r="H21" i="11"/>
  <c r="J21" i="11" s="1"/>
  <c r="H18" i="15" l="1"/>
  <c r="J18" i="15" s="1"/>
  <c r="A19" i="15"/>
  <c r="H19" i="14"/>
  <c r="J19" i="14" s="1"/>
  <c r="A20" i="14"/>
  <c r="H20" i="13"/>
  <c r="J20" i="13" s="1"/>
  <c r="A21" i="13"/>
  <c r="H22" i="12"/>
  <c r="J22" i="12" s="1"/>
  <c r="A23" i="12"/>
  <c r="A23" i="11"/>
  <c r="H22" i="11"/>
  <c r="J22" i="11" s="1"/>
  <c r="H20" i="14" l="1"/>
  <c r="J20" i="14" s="1"/>
  <c r="A21" i="14"/>
  <c r="A22" i="13"/>
  <c r="H21" i="13"/>
  <c r="J21" i="13" s="1"/>
  <c r="A20" i="15"/>
  <c r="H19" i="15"/>
  <c r="J19" i="15" s="1"/>
  <c r="A24" i="12"/>
  <c r="H23" i="12"/>
  <c r="J23" i="12" s="1"/>
  <c r="A24" i="11"/>
  <c r="H23" i="11"/>
  <c r="J23" i="11" s="1"/>
  <c r="H22" i="13" l="1"/>
  <c r="J22" i="13" s="1"/>
  <c r="A23" i="13"/>
  <c r="H21" i="14"/>
  <c r="J21" i="14" s="1"/>
  <c r="A22" i="14"/>
  <c r="H20" i="15"/>
  <c r="J20" i="15" s="1"/>
  <c r="A21" i="15"/>
  <c r="H24" i="12"/>
  <c r="J24" i="12" s="1"/>
  <c r="A25" i="12"/>
  <c r="A25" i="11"/>
  <c r="H24" i="11"/>
  <c r="J24" i="11" s="1"/>
  <c r="H22" i="14" l="1"/>
  <c r="J22" i="14" s="1"/>
  <c r="A23" i="14"/>
  <c r="A22" i="15"/>
  <c r="H21" i="15"/>
  <c r="J21" i="15" s="1"/>
  <c r="A24" i="13"/>
  <c r="H23" i="13"/>
  <c r="J23" i="13" s="1"/>
  <c r="A26" i="12"/>
  <c r="H25" i="12"/>
  <c r="J25" i="12" s="1"/>
  <c r="A26" i="11"/>
  <c r="H25" i="11"/>
  <c r="J25" i="11" s="1"/>
  <c r="H24" i="13" l="1"/>
  <c r="J24" i="13" s="1"/>
  <c r="A25" i="13"/>
  <c r="H22" i="15"/>
  <c r="J22" i="15" s="1"/>
  <c r="A23" i="15"/>
  <c r="H23" i="14"/>
  <c r="J23" i="14" s="1"/>
  <c r="A24" i="14"/>
  <c r="H26" i="12"/>
  <c r="J26" i="12" s="1"/>
  <c r="A27" i="12"/>
  <c r="A27" i="11"/>
  <c r="H26" i="11"/>
  <c r="J26" i="11" s="1"/>
  <c r="A24" i="15" l="1"/>
  <c r="H23" i="15"/>
  <c r="J23" i="15" s="1"/>
  <c r="H24" i="14"/>
  <c r="J24" i="14" s="1"/>
  <c r="A25" i="14"/>
  <c r="A26" i="13"/>
  <c r="H25" i="13"/>
  <c r="J25" i="13" s="1"/>
  <c r="A28" i="12"/>
  <c r="H27" i="12"/>
  <c r="J27" i="12" s="1"/>
  <c r="A28" i="11"/>
  <c r="H27" i="11"/>
  <c r="J27" i="11" s="1"/>
  <c r="H25" i="14" l="1"/>
  <c r="J25" i="14" s="1"/>
  <c r="A26" i="14"/>
  <c r="H26" i="13"/>
  <c r="J26" i="13" s="1"/>
  <c r="A27" i="13"/>
  <c r="H24" i="15"/>
  <c r="J24" i="15" s="1"/>
  <c r="A25" i="15"/>
  <c r="H28" i="12"/>
  <c r="J28" i="12" s="1"/>
  <c r="A29" i="12"/>
  <c r="A29" i="11"/>
  <c r="H28" i="11"/>
  <c r="J28" i="11" s="1"/>
  <c r="A28" i="13" l="1"/>
  <c r="H27" i="13"/>
  <c r="J27" i="13" s="1"/>
  <c r="A26" i="15"/>
  <c r="H25" i="15"/>
  <c r="J25" i="15" s="1"/>
  <c r="A27" i="14"/>
  <c r="H26" i="14"/>
  <c r="J26" i="14" s="1"/>
  <c r="A30" i="12"/>
  <c r="H29" i="12"/>
  <c r="J29" i="12" s="1"/>
  <c r="A30" i="11"/>
  <c r="H29" i="11"/>
  <c r="J29" i="11" s="1"/>
  <c r="H26" i="15" l="1"/>
  <c r="J26" i="15" s="1"/>
  <c r="A27" i="15"/>
  <c r="A28" i="14"/>
  <c r="H27" i="14"/>
  <c r="J27" i="14" s="1"/>
  <c r="H28" i="13"/>
  <c r="J28" i="13" s="1"/>
  <c r="A29" i="13"/>
  <c r="H30" i="12"/>
  <c r="J30" i="12" s="1"/>
  <c r="A31" i="12"/>
  <c r="A31" i="11"/>
  <c r="H30" i="11"/>
  <c r="J30" i="11" s="1"/>
  <c r="A29" i="14" l="1"/>
  <c r="H28" i="14"/>
  <c r="J28" i="14" s="1"/>
  <c r="H29" i="13"/>
  <c r="J29" i="13" s="1"/>
  <c r="A30" i="13"/>
  <c r="A28" i="15"/>
  <c r="H27" i="15"/>
  <c r="J27" i="15" s="1"/>
  <c r="A32" i="12"/>
  <c r="H31" i="12"/>
  <c r="J31" i="12" s="1"/>
  <c r="A32" i="11"/>
  <c r="H31" i="11"/>
  <c r="J31" i="11" s="1"/>
  <c r="A31" i="13" l="1"/>
  <c r="H30" i="13"/>
  <c r="J30" i="13" s="1"/>
  <c r="H28" i="15"/>
  <c r="J28" i="15" s="1"/>
  <c r="A29" i="15"/>
  <c r="H29" i="14"/>
  <c r="J29" i="14" s="1"/>
  <c r="A30" i="14"/>
  <c r="H32" i="12"/>
  <c r="J32" i="12" s="1"/>
  <c r="A33" i="12"/>
  <c r="A33" i="11"/>
  <c r="H32" i="11"/>
  <c r="J32" i="11" s="1"/>
  <c r="H29" i="15" l="1"/>
  <c r="J29" i="15" s="1"/>
  <c r="A30" i="15"/>
  <c r="A31" i="14"/>
  <c r="H30" i="14"/>
  <c r="J30" i="14" s="1"/>
  <c r="A32" i="13"/>
  <c r="H31" i="13"/>
  <c r="J31" i="13" s="1"/>
  <c r="A34" i="12"/>
  <c r="H33" i="12"/>
  <c r="J33" i="12" s="1"/>
  <c r="A34" i="11"/>
  <c r="H33" i="11"/>
  <c r="J33" i="11" s="1"/>
  <c r="A32" i="14" l="1"/>
  <c r="H31" i="14"/>
  <c r="J31" i="14" s="1"/>
  <c r="H30" i="15"/>
  <c r="J30" i="15" s="1"/>
  <c r="A31" i="15"/>
  <c r="H32" i="13"/>
  <c r="J32" i="13" s="1"/>
  <c r="A33" i="13"/>
  <c r="H34" i="12"/>
  <c r="J34" i="12" s="1"/>
  <c r="A35" i="12"/>
  <c r="A35" i="11"/>
  <c r="H34" i="11"/>
  <c r="J34" i="11" s="1"/>
  <c r="A32" i="15" l="1"/>
  <c r="H31" i="15"/>
  <c r="J31" i="15" s="1"/>
  <c r="H33" i="13"/>
  <c r="J33" i="13" s="1"/>
  <c r="A34" i="13"/>
  <c r="A33" i="14"/>
  <c r="H32" i="14"/>
  <c r="J32" i="14" s="1"/>
  <c r="A36" i="12"/>
  <c r="H35" i="12"/>
  <c r="J35" i="12" s="1"/>
  <c r="A36" i="11"/>
  <c r="H35" i="11"/>
  <c r="J35" i="11" s="1"/>
  <c r="H34" i="13" l="1"/>
  <c r="J34" i="13" s="1"/>
  <c r="A35" i="13"/>
  <c r="H33" i="14"/>
  <c r="J33" i="14" s="1"/>
  <c r="A34" i="14"/>
  <c r="H32" i="15"/>
  <c r="J32" i="15" s="1"/>
  <c r="A33" i="15"/>
  <c r="H36" i="12"/>
  <c r="J36" i="12" s="1"/>
  <c r="A37" i="12"/>
  <c r="A37" i="11"/>
  <c r="H36" i="11"/>
  <c r="J36" i="11" s="1"/>
  <c r="H34" i="14" l="1"/>
  <c r="J34" i="14" s="1"/>
  <c r="A35" i="14"/>
  <c r="H33" i="15"/>
  <c r="J33" i="15" s="1"/>
  <c r="A34" i="15"/>
  <c r="H35" i="13"/>
  <c r="J35" i="13" s="1"/>
  <c r="A36" i="13"/>
  <c r="A38" i="12"/>
  <c r="H37" i="12"/>
  <c r="J37" i="12" s="1"/>
  <c r="A38" i="11"/>
  <c r="H37" i="11"/>
  <c r="J37" i="11" s="1"/>
  <c r="A35" i="15" l="1"/>
  <c r="H34" i="15"/>
  <c r="J34" i="15" s="1"/>
  <c r="H36" i="13"/>
  <c r="J36" i="13" s="1"/>
  <c r="A37" i="13"/>
  <c r="A36" i="14"/>
  <c r="H35" i="14"/>
  <c r="J35" i="14" s="1"/>
  <c r="H38" i="12"/>
  <c r="J38" i="12" s="1"/>
  <c r="A39" i="12"/>
  <c r="A39" i="11"/>
  <c r="H38" i="11"/>
  <c r="J38" i="11" s="1"/>
  <c r="H37" i="13" l="1"/>
  <c r="J37" i="13" s="1"/>
  <c r="A38" i="13"/>
  <c r="A37" i="14"/>
  <c r="H36" i="14"/>
  <c r="J36" i="14" s="1"/>
  <c r="H35" i="15"/>
  <c r="J35" i="15" s="1"/>
  <c r="A36" i="15"/>
  <c r="A40" i="12"/>
  <c r="H39" i="12"/>
  <c r="J39" i="12" s="1"/>
  <c r="A40" i="11"/>
  <c r="H39" i="11"/>
  <c r="J39" i="11" s="1"/>
  <c r="H37" i="14" l="1"/>
  <c r="J37" i="14" s="1"/>
  <c r="A38" i="14"/>
  <c r="H36" i="15"/>
  <c r="J36" i="15" s="1"/>
  <c r="A37" i="15"/>
  <c r="H38" i="13"/>
  <c r="J38" i="13" s="1"/>
  <c r="A39" i="13"/>
  <c r="H40" i="12"/>
  <c r="J40" i="12" s="1"/>
  <c r="A41" i="12"/>
  <c r="A41" i="11"/>
  <c r="H40" i="11"/>
  <c r="J40" i="11" s="1"/>
  <c r="A38" i="15" l="1"/>
  <c r="H37" i="15"/>
  <c r="J37" i="15" s="1"/>
  <c r="A40" i="13"/>
  <c r="H39" i="13"/>
  <c r="J39" i="13" s="1"/>
  <c r="H38" i="14"/>
  <c r="J38" i="14" s="1"/>
  <c r="A39" i="14"/>
  <c r="A42" i="12"/>
  <c r="H41" i="12"/>
  <c r="J41" i="12" s="1"/>
  <c r="A42" i="11"/>
  <c r="H41" i="11"/>
  <c r="J41" i="11" s="1"/>
  <c r="A41" i="13" l="1"/>
  <c r="H40" i="13"/>
  <c r="J40" i="13" s="1"/>
  <c r="A40" i="14"/>
  <c r="H39" i="14"/>
  <c r="J39" i="14" s="1"/>
  <c r="H38" i="15"/>
  <c r="J38" i="15" s="1"/>
  <c r="A39" i="15"/>
  <c r="H42" i="12"/>
  <c r="J42" i="12" s="1"/>
  <c r="A43" i="12"/>
  <c r="A43" i="11"/>
  <c r="H42" i="11"/>
  <c r="J42" i="11" s="1"/>
  <c r="A40" i="15" l="1"/>
  <c r="H39" i="15"/>
  <c r="J39" i="15" s="1"/>
  <c r="H40" i="14"/>
  <c r="J40" i="14" s="1"/>
  <c r="A41" i="14"/>
  <c r="A42" i="13"/>
  <c r="H41" i="13"/>
  <c r="J41" i="13" s="1"/>
  <c r="A44" i="12"/>
  <c r="H43" i="12"/>
  <c r="J43" i="12" s="1"/>
  <c r="A44" i="11"/>
  <c r="H43" i="11"/>
  <c r="J43" i="11" s="1"/>
  <c r="H41" i="14" l="1"/>
  <c r="J41" i="14" s="1"/>
  <c r="A42" i="14"/>
  <c r="H42" i="13"/>
  <c r="J42" i="13" s="1"/>
  <c r="A43" i="13"/>
  <c r="H40" i="15"/>
  <c r="J40" i="15" s="1"/>
  <c r="A41" i="15"/>
  <c r="H44" i="12"/>
  <c r="J44" i="12" s="1"/>
  <c r="A45" i="12"/>
  <c r="A45" i="11"/>
  <c r="H44" i="11"/>
  <c r="J44" i="11" s="1"/>
  <c r="A44" i="13" l="1"/>
  <c r="H43" i="13"/>
  <c r="J43" i="13" s="1"/>
  <c r="A42" i="15"/>
  <c r="H41" i="15"/>
  <c r="J41" i="15" s="1"/>
  <c r="H42" i="14"/>
  <c r="J42" i="14" s="1"/>
  <c r="A43" i="14"/>
  <c r="A46" i="12"/>
  <c r="H45" i="12"/>
  <c r="J45" i="12" s="1"/>
  <c r="A46" i="11"/>
  <c r="H45" i="11"/>
  <c r="J45" i="11" s="1"/>
  <c r="A43" i="15" l="1"/>
  <c r="H42" i="15"/>
  <c r="J42" i="15" s="1"/>
  <c r="A44" i="14"/>
  <c r="H43" i="14"/>
  <c r="J43" i="14" s="1"/>
  <c r="H44" i="13"/>
  <c r="J44" i="13" s="1"/>
  <c r="A45" i="13"/>
  <c r="H46" i="12"/>
  <c r="J46" i="12" s="1"/>
  <c r="A47" i="12"/>
  <c r="A47" i="11"/>
  <c r="H46" i="11"/>
  <c r="J46" i="11" s="1"/>
  <c r="H44" i="14" l="1"/>
  <c r="J44" i="14" s="1"/>
  <c r="A45" i="14"/>
  <c r="A46" i="13"/>
  <c r="H45" i="13"/>
  <c r="J45" i="13" s="1"/>
  <c r="A44" i="15"/>
  <c r="H43" i="15"/>
  <c r="J43" i="15" s="1"/>
  <c r="A48" i="12"/>
  <c r="H47" i="12"/>
  <c r="J47" i="12" s="1"/>
  <c r="A48" i="11"/>
  <c r="H47" i="11"/>
  <c r="J47" i="11" s="1"/>
  <c r="H46" i="13" l="1"/>
  <c r="J46" i="13" s="1"/>
  <c r="A47" i="13"/>
  <c r="H45" i="14"/>
  <c r="J45" i="14" s="1"/>
  <c r="A46" i="14"/>
  <c r="H44" i="15"/>
  <c r="J44" i="15" s="1"/>
  <c r="A45" i="15"/>
  <c r="H48" i="12"/>
  <c r="J48" i="12" s="1"/>
  <c r="A49" i="12"/>
  <c r="A49" i="11"/>
  <c r="H48" i="11"/>
  <c r="J48" i="11" s="1"/>
  <c r="H46" i="14" l="1"/>
  <c r="J46" i="14" s="1"/>
  <c r="A47" i="14"/>
  <c r="A46" i="15"/>
  <c r="H45" i="15"/>
  <c r="J45" i="15" s="1"/>
  <c r="A48" i="13"/>
  <c r="H47" i="13"/>
  <c r="J47" i="13" s="1"/>
  <c r="A50" i="12"/>
  <c r="H49" i="12"/>
  <c r="J49" i="12" s="1"/>
  <c r="A50" i="11"/>
  <c r="H49" i="11"/>
  <c r="J49" i="11" s="1"/>
  <c r="H46" i="15" l="1"/>
  <c r="J46" i="15" s="1"/>
  <c r="A47" i="15"/>
  <c r="A48" i="14"/>
  <c r="H47" i="14"/>
  <c r="J47" i="14" s="1"/>
  <c r="H48" i="13"/>
  <c r="J48" i="13" s="1"/>
  <c r="A49" i="13"/>
  <c r="H50" i="12"/>
  <c r="J50" i="12" s="1"/>
  <c r="A51" i="12"/>
  <c r="A51" i="11"/>
  <c r="H50" i="11"/>
  <c r="J50" i="11" s="1"/>
  <c r="A49" i="14" l="1"/>
  <c r="H48" i="14"/>
  <c r="J48" i="14" s="1"/>
  <c r="A50" i="13"/>
  <c r="H49" i="13"/>
  <c r="J49" i="13" s="1"/>
  <c r="A48" i="15"/>
  <c r="H47" i="15"/>
  <c r="J47" i="15" s="1"/>
  <c r="A52" i="12"/>
  <c r="H51" i="12"/>
  <c r="J51" i="12" s="1"/>
  <c r="A52" i="11"/>
  <c r="H51" i="11"/>
  <c r="J51" i="11" s="1"/>
  <c r="H50" i="13" l="1"/>
  <c r="J50" i="13" s="1"/>
  <c r="A51" i="13"/>
  <c r="H48" i="15"/>
  <c r="J48" i="15" s="1"/>
  <c r="A49" i="15"/>
  <c r="H49" i="14"/>
  <c r="J49" i="14" s="1"/>
  <c r="A50" i="14"/>
  <c r="H52" i="12"/>
  <c r="J52" i="12" s="1"/>
  <c r="A53" i="12"/>
  <c r="A53" i="11"/>
  <c r="H52" i="11"/>
  <c r="J52" i="11" s="1"/>
  <c r="A50" i="15" l="1"/>
  <c r="H49" i="15"/>
  <c r="J49" i="15" s="1"/>
  <c r="A51" i="14"/>
  <c r="H50" i="14"/>
  <c r="J50" i="14" s="1"/>
  <c r="A52" i="13"/>
  <c r="H51" i="13"/>
  <c r="J51" i="13" s="1"/>
  <c r="A54" i="12"/>
  <c r="H53" i="12"/>
  <c r="J53" i="12" s="1"/>
  <c r="A54" i="11"/>
  <c r="H53" i="11"/>
  <c r="J53" i="11" s="1"/>
  <c r="A52" i="14" l="1"/>
  <c r="H51" i="14"/>
  <c r="J51" i="14" s="1"/>
  <c r="H52" i="13"/>
  <c r="J52" i="13" s="1"/>
  <c r="A53" i="13"/>
  <c r="H50" i="15"/>
  <c r="J50" i="15" s="1"/>
  <c r="A51" i="15"/>
  <c r="H54" i="12"/>
  <c r="J54" i="12" s="1"/>
  <c r="A55" i="12"/>
  <c r="A55" i="11"/>
  <c r="H54" i="11"/>
  <c r="J54" i="11" s="1"/>
  <c r="A54" i="13" l="1"/>
  <c r="H53" i="13"/>
  <c r="J53" i="13" s="1"/>
  <c r="A52" i="15"/>
  <c r="H51" i="15"/>
  <c r="J51" i="15" s="1"/>
  <c r="A53" i="14"/>
  <c r="H52" i="14"/>
  <c r="J52" i="14" s="1"/>
  <c r="A56" i="12"/>
  <c r="H55" i="12"/>
  <c r="J55" i="12" s="1"/>
  <c r="A56" i="11"/>
  <c r="H55" i="11"/>
  <c r="J55" i="11" s="1"/>
  <c r="H52" i="15" l="1"/>
  <c r="J52" i="15" s="1"/>
  <c r="A53" i="15"/>
  <c r="A54" i="14"/>
  <c r="H53" i="14"/>
  <c r="J53" i="14" s="1"/>
  <c r="H54" i="13"/>
  <c r="J54" i="13" s="1"/>
  <c r="A55" i="13"/>
  <c r="H56" i="12"/>
  <c r="J56" i="12" s="1"/>
  <c r="A57" i="12"/>
  <c r="A57" i="11"/>
  <c r="H56" i="11"/>
  <c r="J56" i="11" s="1"/>
  <c r="H54" i="14" l="1"/>
  <c r="J54" i="14" s="1"/>
  <c r="A55" i="14"/>
  <c r="A56" i="13"/>
  <c r="H55" i="13"/>
  <c r="J55" i="13" s="1"/>
  <c r="A54" i="15"/>
  <c r="H53" i="15"/>
  <c r="J53" i="15" s="1"/>
  <c r="A58" i="12"/>
  <c r="H57" i="12"/>
  <c r="J57" i="12" s="1"/>
  <c r="A58" i="11"/>
  <c r="H57" i="11"/>
  <c r="J57" i="11" s="1"/>
  <c r="H56" i="13" l="1"/>
  <c r="J56" i="13" s="1"/>
  <c r="A57" i="13"/>
  <c r="A56" i="14"/>
  <c r="H55" i="14"/>
  <c r="J55" i="14" s="1"/>
  <c r="H54" i="15"/>
  <c r="J54" i="15" s="1"/>
  <c r="A55" i="15"/>
  <c r="H58" i="12"/>
  <c r="J58" i="12" s="1"/>
  <c r="A59" i="12"/>
  <c r="A59" i="11"/>
  <c r="H58" i="11"/>
  <c r="J58" i="11" s="1"/>
  <c r="A57" i="14" l="1"/>
  <c r="H56" i="14"/>
  <c r="J56" i="14" s="1"/>
  <c r="A56" i="15"/>
  <c r="H55" i="15"/>
  <c r="J55" i="15" s="1"/>
  <c r="H57" i="13"/>
  <c r="J57" i="13" s="1"/>
  <c r="A58" i="13"/>
  <c r="A60" i="12"/>
  <c r="H59" i="12"/>
  <c r="J59" i="12" s="1"/>
  <c r="A60" i="11"/>
  <c r="H59" i="11"/>
  <c r="J59" i="11" s="1"/>
  <c r="H56" i="15" l="1"/>
  <c r="J56" i="15" s="1"/>
  <c r="A57" i="15"/>
  <c r="H58" i="13"/>
  <c r="J58" i="13" s="1"/>
  <c r="A59" i="13"/>
  <c r="A58" i="14"/>
  <c r="H57" i="14"/>
  <c r="J57" i="14" s="1"/>
  <c r="H60" i="12"/>
  <c r="J60" i="12" s="1"/>
  <c r="A61" i="12"/>
  <c r="A61" i="11"/>
  <c r="H60" i="11"/>
  <c r="J60" i="11" s="1"/>
  <c r="H59" i="13" l="1"/>
  <c r="J59" i="13" s="1"/>
  <c r="A60" i="13"/>
  <c r="H57" i="15"/>
  <c r="J57" i="15" s="1"/>
  <c r="A58" i="15"/>
  <c r="H58" i="14"/>
  <c r="J58" i="14" s="1"/>
  <c r="A59" i="14"/>
  <c r="A62" i="12"/>
  <c r="H62" i="12" s="1"/>
  <c r="J62" i="12" s="1"/>
  <c r="H61" i="12"/>
  <c r="J61" i="12" s="1"/>
  <c r="A62" i="11"/>
  <c r="H62" i="11" s="1"/>
  <c r="J62" i="11" s="1"/>
  <c r="H61" i="11"/>
  <c r="J61" i="11" s="1"/>
  <c r="H59" i="14" l="1"/>
  <c r="J59" i="14" s="1"/>
  <c r="A60" i="14"/>
  <c r="H60" i="13"/>
  <c r="J60" i="13" s="1"/>
  <c r="A61" i="13"/>
  <c r="H58" i="15"/>
  <c r="J58" i="15" s="1"/>
  <c r="A59" i="15"/>
  <c r="A62" i="13" l="1"/>
  <c r="H62" i="13" s="1"/>
  <c r="J62" i="13" s="1"/>
  <c r="H61" i="13"/>
  <c r="J61" i="13" s="1"/>
  <c r="H59" i="15"/>
  <c r="J59" i="15" s="1"/>
  <c r="A60" i="15"/>
  <c r="H60" i="14"/>
  <c r="J60" i="14" s="1"/>
  <c r="A61" i="14"/>
  <c r="A61" i="15" l="1"/>
  <c r="H61" i="15" s="1"/>
  <c r="J61" i="15" s="1"/>
  <c r="H60" i="15"/>
  <c r="J60" i="15" s="1"/>
  <c r="H61" i="14"/>
  <c r="J61" i="14" s="1"/>
  <c r="A62" i="14"/>
  <c r="H62" i="14" s="1"/>
  <c r="J62" i="1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969B43-2796-4349-B4B0-583F6356249A}" name="rules" type="4" refreshedVersion="0" background="1">
    <webPr xml="1" sourceData="1" url="C:\Users\leonardo.costa\OneDrive - ITURAN ROAD TRACK MONITORAMENTO DE VEICULOS LTDA\Releases\Arquivos de Rodizio\PNG\rules.xml" htmlTables="1" htmlFormat="all"/>
  </connection>
  <connection id="2" xr16:uid="{50E071BA-E809-4C7D-8E3D-B1E100A6F6B1}" name="rules1" type="4" refreshedVersion="0" background="1">
    <webPr xml="1" sourceData="1" url="C:\Users\leonardo.costa\OneDrive - ITURAN ROAD TRACK MONITORAMENTO DE VEICULOS LTDA\Releases\Arquivos de Rodizio\PNG\rules.xml" htmlTables="1" htmlFormat="all"/>
  </connection>
</connections>
</file>

<file path=xl/sharedStrings.xml><?xml version="1.0" encoding="utf-8"?>
<sst xmlns="http://schemas.openxmlformats.org/spreadsheetml/2006/main" count="984" uniqueCount="55">
  <si>
    <t>Exceptions</t>
  </si>
  <si>
    <t>Type</t>
  </si>
  <si>
    <t>timezone</t>
  </si>
  <si>
    <t>applies_from</t>
  </si>
  <si>
    <t>city name</t>
  </si>
  <si>
    <t>-03:00</t>
  </si>
  <si>
    <t xml:space="preserve">&lt;?xml version="1.0" encoding="utf-8"?&gt; </t>
  </si>
  <si>
    <t>&lt;picoyplaca&gt;</t>
  </si>
  <si>
    <t>&lt;computability_version num="1"/&gt;</t>
  </si>
  <si>
    <t>&lt;time_types number_of_time_types="2"&gt;</t>
  </si>
  <si>
    <t>&lt;type num="1"&gt;</t>
  </si>
  <si>
    <t>&lt;/type&gt;</t>
  </si>
  <si>
    <t>&lt;/time_types&gt;</t>
  </si>
  <si>
    <t>&lt;day delta_days_from_previos="0" type_number="1"/&gt;</t>
  </si>
  <si>
    <t>&lt;day delta_days_from_previos="7" type_number="1"/&gt;</t>
  </si>
  <si>
    <t>&lt;/city&gt;</t>
  </si>
  <si>
    <t>&lt;/configuration&gt;</t>
  </si>
  <si>
    <t>&lt;/picoyplaca&gt;</t>
  </si>
  <si>
    <t>07:00</t>
  </si>
  <si>
    <t>17:00</t>
  </si>
  <si>
    <t>10:00</t>
  </si>
  <si>
    <t>20:00</t>
  </si>
  <si>
    <t>São Paulo</t>
  </si>
  <si>
    <t>computability</t>
  </si>
  <si>
    <t>Begin</t>
  </si>
  <si>
    <t>End</t>
  </si>
  <si>
    <t>&lt;hours begin="</t>
  </si>
  <si>
    <t>=-03:00</t>
  </si>
  <si>
    <t>"/&gt;</t>
  </si>
  <si>
    <t>&lt;type num="</t>
  </si>
  <si>
    <t>"&gt;</t>
  </si>
  <si>
    <t>&lt;computability_version num="</t>
  </si>
  <si>
    <t>&lt;time_types number_of_time_types="</t>
  </si>
  <si>
    <t>&lt;configuration timezone = "</t>
  </si>
  <si>
    <t>" applies_from="</t>
  </si>
  <si>
    <t>" &gt;</t>
  </si>
  <si>
    <t>&lt;city name="</t>
  </si>
  <si>
    <t>&lt;day delta_days_from_previos="</t>
  </si>
  <si>
    <t>" type_number="</t>
  </si>
  <si>
    <t>" end="</t>
  </si>
  <si>
    <t>Carnaval</t>
  </si>
  <si>
    <t>Tiradentes</t>
  </si>
  <si>
    <t>Dia do trabalho</t>
  </si>
  <si>
    <t>Natal</t>
  </si>
  <si>
    <t>Antigo</t>
  </si>
  <si>
    <t>Atual</t>
  </si>
  <si>
    <t>Aniversario São Paulo</t>
  </si>
  <si>
    <t>Sexta -feira Santa</t>
  </si>
  <si>
    <t>Corpus Christi</t>
  </si>
  <si>
    <t>Revolução constitucuinalista</t>
  </si>
  <si>
    <t>Indepedencia do Brasil</t>
  </si>
  <si>
    <t>Nossa senhora aparecida</t>
  </si>
  <si>
    <t>Finados</t>
  </si>
  <si>
    <t>Proclamação da republica</t>
  </si>
  <si>
    <t>Dia da consciencia negra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</si>
</sst>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/mm/dd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0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0" fillId="0" borderId="0" xfId="0" quotePrefix="1"/>
    <xf numFmtId="49" fontId="0" fillId="0" borderId="0" xfId="0" quotePrefix="1" applyNumberFormat="1"/>
    <xf numFmtId="164" fontId="0" fillId="0" borderId="0" xfId="0" quotePrefix="1" applyNumberFormat="1"/>
    <xf numFmtId="20" fontId="0" fillId="0" borderId="0" xfId="0" quotePrefix="1" applyNumberFormat="1"/>
    <xf numFmtId="165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2062-041C-4A9E-81B6-83DC131E79A8}">
  <dimension ref="A1:G29"/>
  <sheetViews>
    <sheetView workbookViewId="0">
      <selection activeCell="C21" sqref="C21"/>
    </sheetView>
  </sheetViews>
  <sheetFormatPr defaultRowHeight="15" x14ac:dyDescent="0.25"/>
  <cols>
    <col min="1" max="1" width="10.7109375" style="3" bestFit="1" customWidth="1"/>
    <col min="3" max="3" width="27" bestFit="1" customWidth="1"/>
    <col min="7" max="7" width="10.42578125" bestFit="1" customWidth="1"/>
  </cols>
  <sheetData>
    <row r="1" spans="1:7" x14ac:dyDescent="0.25">
      <c r="A1" s="3" t="s">
        <v>0</v>
      </c>
      <c r="C1" s="11" t="s">
        <v>45</v>
      </c>
      <c r="G1" s="12" t="s">
        <v>44</v>
      </c>
    </row>
    <row r="2" spans="1:7" x14ac:dyDescent="0.25">
      <c r="A2" s="3">
        <v>45316</v>
      </c>
      <c r="B2">
        <v>4</v>
      </c>
      <c r="C2" t="s">
        <v>46</v>
      </c>
      <c r="G2" s="3">
        <v>44197</v>
      </c>
    </row>
    <row r="3" spans="1:7" x14ac:dyDescent="0.25">
      <c r="A3" s="3">
        <v>45334</v>
      </c>
      <c r="B3">
        <v>7</v>
      </c>
      <c r="C3" t="s">
        <v>40</v>
      </c>
      <c r="G3" s="3">
        <v>44198</v>
      </c>
    </row>
    <row r="4" spans="1:7" x14ac:dyDescent="0.25">
      <c r="A4" s="3">
        <v>45335</v>
      </c>
      <c r="B4">
        <v>7</v>
      </c>
      <c r="C4" t="s">
        <v>40</v>
      </c>
      <c r="G4" s="3">
        <v>44199</v>
      </c>
    </row>
    <row r="5" spans="1:7" x14ac:dyDescent="0.25">
      <c r="A5" s="3">
        <v>45336</v>
      </c>
      <c r="B5">
        <v>7</v>
      </c>
      <c r="C5" t="s">
        <v>40</v>
      </c>
      <c r="G5" s="3">
        <v>44200</v>
      </c>
    </row>
    <row r="6" spans="1:7" x14ac:dyDescent="0.25">
      <c r="A6" s="3">
        <v>45380</v>
      </c>
      <c r="B6">
        <v>13</v>
      </c>
      <c r="C6" t="s">
        <v>47</v>
      </c>
      <c r="G6" s="3">
        <v>44201</v>
      </c>
    </row>
    <row r="7" spans="1:7" x14ac:dyDescent="0.25">
      <c r="A7" s="3">
        <v>45403</v>
      </c>
      <c r="B7">
        <v>16</v>
      </c>
      <c r="C7" t="s">
        <v>41</v>
      </c>
      <c r="G7" s="3">
        <v>44202</v>
      </c>
    </row>
    <row r="8" spans="1:7" x14ac:dyDescent="0.25">
      <c r="A8" s="3">
        <v>45413</v>
      </c>
      <c r="B8">
        <v>18</v>
      </c>
      <c r="C8" t="s">
        <v>42</v>
      </c>
      <c r="G8" s="3">
        <v>44203</v>
      </c>
    </row>
    <row r="9" spans="1:7" x14ac:dyDescent="0.25">
      <c r="A9" s="3">
        <v>45442</v>
      </c>
      <c r="B9">
        <v>22</v>
      </c>
      <c r="C9" t="s">
        <v>48</v>
      </c>
      <c r="G9" s="3">
        <v>44204</v>
      </c>
    </row>
    <row r="10" spans="1:7" x14ac:dyDescent="0.25">
      <c r="A10" s="3">
        <v>45482</v>
      </c>
      <c r="B10">
        <v>28</v>
      </c>
      <c r="C10" t="s">
        <v>49</v>
      </c>
      <c r="G10" s="3">
        <v>44205</v>
      </c>
    </row>
    <row r="11" spans="1:7" x14ac:dyDescent="0.25">
      <c r="A11" s="3">
        <v>45542</v>
      </c>
      <c r="B11">
        <v>36</v>
      </c>
      <c r="C11" t="s">
        <v>50</v>
      </c>
      <c r="G11" s="3">
        <v>44206</v>
      </c>
    </row>
    <row r="12" spans="1:7" x14ac:dyDescent="0.25">
      <c r="A12" s="3">
        <v>45577</v>
      </c>
      <c r="B12">
        <v>41</v>
      </c>
      <c r="C12" t="s">
        <v>51</v>
      </c>
      <c r="G12" s="3">
        <v>44243</v>
      </c>
    </row>
    <row r="13" spans="1:7" x14ac:dyDescent="0.25">
      <c r="A13" s="3">
        <v>45598</v>
      </c>
      <c r="B13">
        <v>44</v>
      </c>
      <c r="C13" t="s">
        <v>52</v>
      </c>
      <c r="G13" s="3">
        <v>44242</v>
      </c>
    </row>
    <row r="14" spans="1:7" x14ac:dyDescent="0.25">
      <c r="A14" s="3">
        <v>45611</v>
      </c>
      <c r="B14">
        <v>46</v>
      </c>
      <c r="C14" t="s">
        <v>53</v>
      </c>
      <c r="G14" s="3">
        <v>44473</v>
      </c>
    </row>
    <row r="15" spans="1:7" x14ac:dyDescent="0.25">
      <c r="A15" s="3">
        <v>45616</v>
      </c>
      <c r="B15">
        <v>47</v>
      </c>
      <c r="C15" t="s">
        <v>54</v>
      </c>
      <c r="G15" s="3">
        <v>44307</v>
      </c>
    </row>
    <row r="16" spans="1:7" x14ac:dyDescent="0.25">
      <c r="A16" s="3">
        <v>45651</v>
      </c>
      <c r="B16">
        <v>52</v>
      </c>
      <c r="C16" t="s">
        <v>43</v>
      </c>
      <c r="G16" s="3">
        <v>44317</v>
      </c>
    </row>
    <row r="17" spans="7:7" x14ac:dyDescent="0.25">
      <c r="G17" s="3"/>
    </row>
    <row r="18" spans="7:7" x14ac:dyDescent="0.25">
      <c r="G18" s="3"/>
    </row>
    <row r="19" spans="7:7" x14ac:dyDescent="0.25">
      <c r="G19" s="3"/>
    </row>
    <row r="20" spans="7:7" x14ac:dyDescent="0.25">
      <c r="G20" s="3"/>
    </row>
    <row r="21" spans="7:7" x14ac:dyDescent="0.25">
      <c r="G21" s="3"/>
    </row>
    <row r="22" spans="7:7" x14ac:dyDescent="0.25">
      <c r="G22" s="3"/>
    </row>
    <row r="23" spans="7:7" x14ac:dyDescent="0.25">
      <c r="G23" s="3"/>
    </row>
    <row r="24" spans="7:7" x14ac:dyDescent="0.25">
      <c r="G24" s="3"/>
    </row>
    <row r="25" spans="7:7" x14ac:dyDescent="0.25">
      <c r="G25" s="3"/>
    </row>
    <row r="26" spans="7:7" x14ac:dyDescent="0.25">
      <c r="G26" s="3"/>
    </row>
    <row r="27" spans="7:7" x14ac:dyDescent="0.25">
      <c r="G27" s="3"/>
    </row>
    <row r="28" spans="7:7" x14ac:dyDescent="0.25">
      <c r="G28" s="3"/>
    </row>
    <row r="29" spans="7:7" x14ac:dyDescent="0.25">
      <c r="G29" s="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B484-EACE-427B-B662-A6BB279B245F}">
  <dimension ref="A1:J65"/>
  <sheetViews>
    <sheetView topLeftCell="A40" workbookViewId="0">
      <selection activeCell="C57" sqref="C57"/>
    </sheetView>
  </sheetViews>
  <sheetFormatPr defaultRowHeight="15" x14ac:dyDescent="0.25"/>
  <cols>
    <col min="1" max="1" width="10.7109375" bestFit="1" customWidth="1"/>
    <col min="6" max="6" width="10.7109375" bestFit="1" customWidth="1"/>
    <col min="10" max="10" width="59" bestFit="1" customWidth="1"/>
  </cols>
  <sheetData>
    <row r="1" spans="1:10" x14ac:dyDescent="0.25">
      <c r="B1" t="s">
        <v>6</v>
      </c>
      <c r="J1" s="10" t="str">
        <f>_xlfn.CONCAT(B1:I1)</f>
        <v xml:space="preserve">&lt;?xml version="1.0" encoding="utf-8"?&gt; </v>
      </c>
    </row>
    <row r="2" spans="1:10" x14ac:dyDescent="0.25">
      <c r="B2" t="s">
        <v>7</v>
      </c>
      <c r="J2" s="10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s="10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s="10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s="10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s="10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s="10" t="str">
        <f t="shared" si="0"/>
        <v>&lt;hours begin="17:00" end="20:00"/&gt;</v>
      </c>
    </row>
    <row r="8" spans="1:10" x14ac:dyDescent="0.25">
      <c r="D8" t="s">
        <v>11</v>
      </c>
      <c r="J8" s="10" t="str">
        <f t="shared" si="0"/>
        <v>&lt;/type&gt;</v>
      </c>
    </row>
    <row r="9" spans="1:10" x14ac:dyDescent="0.25">
      <c r="C9" t="s">
        <v>12</v>
      </c>
      <c r="J9" s="10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3">
        <f>Quinta!F10+1</f>
        <v>45303</v>
      </c>
      <c r="G10" t="s">
        <v>35</v>
      </c>
      <c r="J10" s="10" t="str">
        <f>_xlfn.CONCAT(B10:E10,TEXT(F10,"aaaa-mm-dd"),G10)</f>
        <v>&lt;configuration timezone = "-03:00" applies_from="2024-01-12" &gt;</v>
      </c>
    </row>
    <row r="11" spans="1:10" x14ac:dyDescent="0.25">
      <c r="A11" s="2">
        <f>F10</f>
        <v>45303</v>
      </c>
      <c r="D11" t="s">
        <v>36</v>
      </c>
      <c r="E11" t="s">
        <v>22</v>
      </c>
      <c r="F11" t="s">
        <v>30</v>
      </c>
      <c r="J11" s="10" t="str">
        <f t="shared" si="0"/>
        <v>&lt;city name="São Paulo"&gt;</v>
      </c>
    </row>
    <row r="12" spans="1:10" x14ac:dyDescent="0.25">
      <c r="A12" s="2">
        <f>A11+F12</f>
        <v>45303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s="10" t="str">
        <f t="shared" si="0"/>
        <v>&lt;day delta_days_from_previos="0" type_number="1"/&gt;</v>
      </c>
    </row>
    <row r="13" spans="1:10" x14ac:dyDescent="0.25">
      <c r="A13" s="2">
        <f>A12+F13</f>
        <v>45310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s="10" t="str">
        <f t="shared" si="0"/>
        <v>&lt;day delta_days_from_previos="7" type_number="1"/&gt;</v>
      </c>
    </row>
    <row r="14" spans="1:10" x14ac:dyDescent="0.25">
      <c r="A14" s="2">
        <f t="shared" ref="A14:A61" si="1">A13+F14</f>
        <v>45317</v>
      </c>
      <c r="E14" t="s">
        <v>37</v>
      </c>
      <c r="F14">
        <v>7</v>
      </c>
      <c r="G14" t="s">
        <v>38</v>
      </c>
      <c r="H14">
        <f>VLOOKUP(A14,Calendário!A:B,2,0)</f>
        <v>1</v>
      </c>
      <c r="I14" t="s">
        <v>28</v>
      </c>
      <c r="J14" s="10" t="str">
        <f t="shared" si="0"/>
        <v>&lt;day delta_days_from_previos="7" type_number="1"/&gt;</v>
      </c>
    </row>
    <row r="15" spans="1:10" x14ac:dyDescent="0.25">
      <c r="A15" s="2">
        <f t="shared" si="1"/>
        <v>45324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s="10" t="str">
        <f t="shared" si="0"/>
        <v>&lt;day delta_days_from_previos="7" type_number="1"/&gt;</v>
      </c>
    </row>
    <row r="16" spans="1:10" x14ac:dyDescent="0.25">
      <c r="A16" s="2">
        <f t="shared" si="1"/>
        <v>45331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s="10" t="str">
        <f t="shared" si="0"/>
        <v>&lt;day delta_days_from_previos="7" type_number="1"/&gt;</v>
      </c>
    </row>
    <row r="17" spans="1:10" x14ac:dyDescent="0.25">
      <c r="A17" s="2">
        <f t="shared" si="1"/>
        <v>45338</v>
      </c>
      <c r="E17" t="s">
        <v>37</v>
      </c>
      <c r="F17">
        <v>7</v>
      </c>
      <c r="G17" t="s">
        <v>38</v>
      </c>
      <c r="H17">
        <f>VLOOKUP(A17,Calendário!A:B,2,0)</f>
        <v>1</v>
      </c>
      <c r="I17" t="s">
        <v>28</v>
      </c>
      <c r="J17" s="10" t="str">
        <f t="shared" si="0"/>
        <v>&lt;day delta_days_from_previos="7" type_number="1"/&gt;</v>
      </c>
    </row>
    <row r="18" spans="1:10" x14ac:dyDescent="0.25">
      <c r="A18" s="2">
        <f t="shared" si="1"/>
        <v>45345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s="10" t="str">
        <f t="shared" si="0"/>
        <v>&lt;day delta_days_from_previos="7" type_number="1"/&gt;</v>
      </c>
    </row>
    <row r="19" spans="1:10" x14ac:dyDescent="0.25">
      <c r="A19" s="2">
        <f t="shared" si="1"/>
        <v>45352</v>
      </c>
      <c r="E19" t="s">
        <v>37</v>
      </c>
      <c r="F19">
        <v>7</v>
      </c>
      <c r="G19" t="s">
        <v>38</v>
      </c>
      <c r="H19">
        <f>VLOOKUP(A19,Calendário!A:B,2,0)</f>
        <v>1</v>
      </c>
      <c r="I19" t="s">
        <v>28</v>
      </c>
      <c r="J19" s="10" t="str">
        <f t="shared" si="0"/>
        <v>&lt;day delta_days_from_previos="7" type_number="1"/&gt;</v>
      </c>
    </row>
    <row r="20" spans="1:10" x14ac:dyDescent="0.25">
      <c r="A20" s="2">
        <f t="shared" si="1"/>
        <v>45359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s="10" t="str">
        <f t="shared" si="0"/>
        <v>&lt;day delta_days_from_previos="7" type_number="1"/&gt;</v>
      </c>
    </row>
    <row r="21" spans="1:10" x14ac:dyDescent="0.25">
      <c r="A21" s="2">
        <f t="shared" si="1"/>
        <v>45366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s="10" t="str">
        <f t="shared" si="0"/>
        <v>&lt;day delta_days_from_previos="7" type_number="1"/&gt;</v>
      </c>
    </row>
    <row r="22" spans="1:10" x14ac:dyDescent="0.25">
      <c r="A22" s="2">
        <f t="shared" si="1"/>
        <v>45373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s="10" t="str">
        <f t="shared" si="0"/>
        <v>&lt;day delta_days_from_previos="7" type_number="1"/&gt;</v>
      </c>
    </row>
    <row r="23" spans="1:10" x14ac:dyDescent="0.25">
      <c r="A23" s="2">
        <f t="shared" si="1"/>
        <v>45380</v>
      </c>
      <c r="E23" t="s">
        <v>37</v>
      </c>
      <c r="F23">
        <v>7</v>
      </c>
      <c r="G23" t="s">
        <v>38</v>
      </c>
      <c r="H23">
        <f>VLOOKUP(A23,Calendário!A:B,2,0)</f>
        <v>0</v>
      </c>
      <c r="I23" t="s">
        <v>28</v>
      </c>
      <c r="J23" s="10" t="str">
        <f t="shared" si="0"/>
        <v>&lt;day delta_days_from_previos="7" type_number="0"/&gt;</v>
      </c>
    </row>
    <row r="24" spans="1:10" x14ac:dyDescent="0.25">
      <c r="A24" s="2">
        <f t="shared" si="1"/>
        <v>45387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s="10" t="str">
        <f t="shared" si="0"/>
        <v>&lt;day delta_days_from_previos="7" type_number="1"/&gt;</v>
      </c>
    </row>
    <row r="25" spans="1:10" x14ac:dyDescent="0.25">
      <c r="A25" s="2">
        <f t="shared" si="1"/>
        <v>45394</v>
      </c>
      <c r="E25" t="s">
        <v>37</v>
      </c>
      <c r="F25">
        <v>7</v>
      </c>
      <c r="G25" t="s">
        <v>38</v>
      </c>
      <c r="H25">
        <f>VLOOKUP(A25,Calendário!A:B,2,0)</f>
        <v>1</v>
      </c>
      <c r="I25" t="s">
        <v>28</v>
      </c>
      <c r="J25" s="10" t="str">
        <f t="shared" si="0"/>
        <v>&lt;day delta_days_from_previos="7" type_number="1"/&gt;</v>
      </c>
    </row>
    <row r="26" spans="1:10" x14ac:dyDescent="0.25">
      <c r="A26" s="2">
        <f t="shared" si="1"/>
        <v>45401</v>
      </c>
      <c r="E26" t="s">
        <v>37</v>
      </c>
      <c r="F26">
        <v>7</v>
      </c>
      <c r="G26" t="s">
        <v>38</v>
      </c>
      <c r="H26">
        <f>VLOOKUP(A26,Calendário!A:B,2,0)</f>
        <v>1</v>
      </c>
      <c r="I26" t="s">
        <v>28</v>
      </c>
      <c r="J26" s="10" t="str">
        <f t="shared" si="0"/>
        <v>&lt;day delta_days_from_previos="7" type_number="1"/&gt;</v>
      </c>
    </row>
    <row r="27" spans="1:10" x14ac:dyDescent="0.25">
      <c r="A27" s="2">
        <f t="shared" si="1"/>
        <v>45408</v>
      </c>
      <c r="E27" t="s">
        <v>37</v>
      </c>
      <c r="F27">
        <v>7</v>
      </c>
      <c r="G27" t="s">
        <v>38</v>
      </c>
      <c r="H27">
        <f>VLOOKUP(A27,Calendário!A:B,2,0)</f>
        <v>1</v>
      </c>
      <c r="I27" t="s">
        <v>28</v>
      </c>
      <c r="J27" s="10" t="str">
        <f t="shared" si="0"/>
        <v>&lt;day delta_days_from_previos="7" type_number="1"/&gt;</v>
      </c>
    </row>
    <row r="28" spans="1:10" x14ac:dyDescent="0.25">
      <c r="A28" s="2">
        <f t="shared" si="1"/>
        <v>45415</v>
      </c>
      <c r="E28" t="s">
        <v>37</v>
      </c>
      <c r="F28">
        <v>7</v>
      </c>
      <c r="G28" t="s">
        <v>38</v>
      </c>
      <c r="H28">
        <f>VLOOKUP(A28,Calendário!A:B,2,0)</f>
        <v>1</v>
      </c>
      <c r="I28" t="s">
        <v>28</v>
      </c>
      <c r="J28" s="10" t="str">
        <f t="shared" si="0"/>
        <v>&lt;day delta_days_from_previos="7" type_number="1"/&gt;</v>
      </c>
    </row>
    <row r="29" spans="1:10" x14ac:dyDescent="0.25">
      <c r="A29" s="2">
        <f t="shared" si="1"/>
        <v>45422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s="10" t="str">
        <f t="shared" si="0"/>
        <v>&lt;day delta_days_from_previos="7" type_number="1"/&gt;</v>
      </c>
    </row>
    <row r="30" spans="1:10" x14ac:dyDescent="0.25">
      <c r="A30" s="2">
        <f t="shared" si="1"/>
        <v>45429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s="10" t="str">
        <f t="shared" si="0"/>
        <v>&lt;day delta_days_from_previos="7" type_number="1"/&gt;</v>
      </c>
    </row>
    <row r="31" spans="1:10" x14ac:dyDescent="0.25">
      <c r="A31" s="2">
        <f t="shared" si="1"/>
        <v>45436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s="10" t="str">
        <f t="shared" si="0"/>
        <v>&lt;day delta_days_from_previos="7" type_number="1"/&gt;</v>
      </c>
    </row>
    <row r="32" spans="1:10" x14ac:dyDescent="0.25">
      <c r="A32" s="2">
        <f t="shared" si="1"/>
        <v>45443</v>
      </c>
      <c r="E32" t="s">
        <v>37</v>
      </c>
      <c r="F32">
        <v>7</v>
      </c>
      <c r="G32" t="s">
        <v>38</v>
      </c>
      <c r="H32">
        <f>VLOOKUP(A32,Calendário!A:B,2,0)</f>
        <v>1</v>
      </c>
      <c r="I32" t="s">
        <v>28</v>
      </c>
      <c r="J32" s="10" t="str">
        <f t="shared" si="0"/>
        <v>&lt;day delta_days_from_previos="7" type_number="1"/&gt;</v>
      </c>
    </row>
    <row r="33" spans="1:10" x14ac:dyDescent="0.25">
      <c r="A33" s="2">
        <f t="shared" si="1"/>
        <v>45450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s="10" t="str">
        <f t="shared" si="0"/>
        <v>&lt;day delta_days_from_previos="7" type_number="1"/&gt;</v>
      </c>
    </row>
    <row r="34" spans="1:10" x14ac:dyDescent="0.25">
      <c r="A34" s="2">
        <f t="shared" si="1"/>
        <v>45457</v>
      </c>
      <c r="E34" t="s">
        <v>37</v>
      </c>
      <c r="F34">
        <v>7</v>
      </c>
      <c r="G34" t="s">
        <v>38</v>
      </c>
      <c r="H34">
        <f>VLOOKUP(A34,Calendário!A:B,2,0)</f>
        <v>1</v>
      </c>
      <c r="I34" t="s">
        <v>28</v>
      </c>
      <c r="J34" s="10" t="str">
        <f t="shared" si="0"/>
        <v>&lt;day delta_days_from_previos="7" type_number="1"/&gt;</v>
      </c>
    </row>
    <row r="35" spans="1:10" x14ac:dyDescent="0.25">
      <c r="A35" s="2">
        <f t="shared" si="1"/>
        <v>45464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s="10" t="str">
        <f t="shared" si="0"/>
        <v>&lt;day delta_days_from_previos="7" type_number="1"/&gt;</v>
      </c>
    </row>
    <row r="36" spans="1:10" x14ac:dyDescent="0.25">
      <c r="A36" s="2">
        <f t="shared" si="1"/>
        <v>45471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s="10" t="str">
        <f t="shared" si="0"/>
        <v>&lt;day delta_days_from_previos="7" type_number="1"/&gt;</v>
      </c>
    </row>
    <row r="37" spans="1:10" x14ac:dyDescent="0.25">
      <c r="A37" s="2">
        <f t="shared" si="1"/>
        <v>45478</v>
      </c>
      <c r="E37" t="s">
        <v>37</v>
      </c>
      <c r="F37">
        <v>7</v>
      </c>
      <c r="G37" t="s">
        <v>38</v>
      </c>
      <c r="H37">
        <f>VLOOKUP(A37,Calendário!A:B,2,0)</f>
        <v>1</v>
      </c>
      <c r="I37" t="s">
        <v>28</v>
      </c>
      <c r="J37" s="10" t="str">
        <f t="shared" si="0"/>
        <v>&lt;day delta_days_from_previos="7" type_number="1"/&gt;</v>
      </c>
    </row>
    <row r="38" spans="1:10" x14ac:dyDescent="0.25">
      <c r="A38" s="2">
        <f t="shared" si="1"/>
        <v>45485</v>
      </c>
      <c r="E38" t="s">
        <v>37</v>
      </c>
      <c r="F38">
        <v>7</v>
      </c>
      <c r="G38" t="s">
        <v>38</v>
      </c>
      <c r="H38">
        <f>VLOOKUP(A38,Calendário!A:B,2,0)</f>
        <v>1</v>
      </c>
      <c r="I38" t="s">
        <v>28</v>
      </c>
      <c r="J38" s="10" t="str">
        <f t="shared" si="0"/>
        <v>&lt;day delta_days_from_previos="7" type_number="1"/&gt;</v>
      </c>
    </row>
    <row r="39" spans="1:10" x14ac:dyDescent="0.25">
      <c r="A39" s="2">
        <f t="shared" si="1"/>
        <v>45492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s="10" t="str">
        <f t="shared" si="0"/>
        <v>&lt;day delta_days_from_previos="7" type_number="1"/&gt;</v>
      </c>
    </row>
    <row r="40" spans="1:10" x14ac:dyDescent="0.25">
      <c r="A40" s="2">
        <f t="shared" si="1"/>
        <v>45499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s="10" t="str">
        <f t="shared" si="0"/>
        <v>&lt;day delta_days_from_previos="7" type_number="1"/&gt;</v>
      </c>
    </row>
    <row r="41" spans="1:10" x14ac:dyDescent="0.25">
      <c r="A41" s="2">
        <f t="shared" si="1"/>
        <v>45506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s="10" t="str">
        <f t="shared" si="0"/>
        <v>&lt;day delta_days_from_previos="7" type_number="1"/&gt;</v>
      </c>
    </row>
    <row r="42" spans="1:10" x14ac:dyDescent="0.25">
      <c r="A42" s="2">
        <f t="shared" si="1"/>
        <v>45513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s="10" t="str">
        <f t="shared" si="0"/>
        <v>&lt;day delta_days_from_previos="7" type_number="1"/&gt;</v>
      </c>
    </row>
    <row r="43" spans="1:10" x14ac:dyDescent="0.25">
      <c r="A43" s="2">
        <f t="shared" si="1"/>
        <v>45520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s="10" t="str">
        <f t="shared" si="0"/>
        <v>&lt;day delta_days_from_previos="7" type_number="1"/&gt;</v>
      </c>
    </row>
    <row r="44" spans="1:10" x14ac:dyDescent="0.25">
      <c r="A44" s="2">
        <f t="shared" si="1"/>
        <v>45527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s="10" t="str">
        <f t="shared" si="0"/>
        <v>&lt;day delta_days_from_previos="7" type_number="1"/&gt;</v>
      </c>
    </row>
    <row r="45" spans="1:10" x14ac:dyDescent="0.25">
      <c r="A45" s="2">
        <f t="shared" si="1"/>
        <v>45534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s="10" t="str">
        <f t="shared" si="0"/>
        <v>&lt;day delta_days_from_previos="7" type_number="1"/&gt;</v>
      </c>
    </row>
    <row r="46" spans="1:10" x14ac:dyDescent="0.25">
      <c r="A46" s="2">
        <f t="shared" si="1"/>
        <v>45541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s="10" t="str">
        <f t="shared" si="0"/>
        <v>&lt;day delta_days_from_previos="7" type_number="1"/&gt;</v>
      </c>
    </row>
    <row r="47" spans="1:10" x14ac:dyDescent="0.25">
      <c r="A47" s="2">
        <f t="shared" si="1"/>
        <v>45548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s="10" t="str">
        <f t="shared" si="0"/>
        <v>&lt;day delta_days_from_previos="7" type_number="1"/&gt;</v>
      </c>
    </row>
    <row r="48" spans="1:10" x14ac:dyDescent="0.25">
      <c r="A48" s="2">
        <f t="shared" si="1"/>
        <v>45555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s="10" t="str">
        <f t="shared" si="0"/>
        <v>&lt;day delta_days_from_previos="7" type_number="1"/&gt;</v>
      </c>
    </row>
    <row r="49" spans="1:10" x14ac:dyDescent="0.25">
      <c r="A49" s="2">
        <f t="shared" si="1"/>
        <v>45562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s="10" t="str">
        <f t="shared" si="0"/>
        <v>&lt;day delta_days_from_previos="7" type_number="1"/&gt;</v>
      </c>
    </row>
    <row r="50" spans="1:10" x14ac:dyDescent="0.25">
      <c r="A50" s="2">
        <f t="shared" si="1"/>
        <v>45569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s="10" t="str">
        <f t="shared" si="0"/>
        <v>&lt;day delta_days_from_previos="7" type_number="1"/&gt;</v>
      </c>
    </row>
    <row r="51" spans="1:10" x14ac:dyDescent="0.25">
      <c r="A51" s="2">
        <f t="shared" si="1"/>
        <v>45576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s="10" t="str">
        <f t="shared" si="0"/>
        <v>&lt;day delta_days_from_previos="7" type_number="1"/&gt;</v>
      </c>
    </row>
    <row r="52" spans="1:10" x14ac:dyDescent="0.25">
      <c r="A52" s="2">
        <f t="shared" si="1"/>
        <v>45583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s="10" t="str">
        <f t="shared" si="0"/>
        <v>&lt;day delta_days_from_previos="7" type_number="1"/&gt;</v>
      </c>
    </row>
    <row r="53" spans="1:10" x14ac:dyDescent="0.25">
      <c r="A53" s="2">
        <f t="shared" si="1"/>
        <v>45590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s="10" t="str">
        <f t="shared" si="0"/>
        <v>&lt;day delta_days_from_previos="7" type_number="1"/&gt;</v>
      </c>
    </row>
    <row r="54" spans="1:10" x14ac:dyDescent="0.25">
      <c r="A54" s="2">
        <f t="shared" si="1"/>
        <v>45597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s="10" t="str">
        <f t="shared" si="0"/>
        <v>&lt;day delta_days_from_previos="7" type_number="1"/&gt;</v>
      </c>
    </row>
    <row r="55" spans="1:10" x14ac:dyDescent="0.25">
      <c r="A55" s="2">
        <f t="shared" si="1"/>
        <v>45604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s="10" t="str">
        <f t="shared" si="0"/>
        <v>&lt;day delta_days_from_previos="7" type_number="1"/&gt;</v>
      </c>
    </row>
    <row r="56" spans="1:10" x14ac:dyDescent="0.25">
      <c r="A56" s="2">
        <f t="shared" si="1"/>
        <v>45611</v>
      </c>
      <c r="E56" t="s">
        <v>37</v>
      </c>
      <c r="F56">
        <v>7</v>
      </c>
      <c r="G56" t="s">
        <v>38</v>
      </c>
      <c r="H56">
        <f>VLOOKUP(A56,Calendário!A:B,2,0)</f>
        <v>0</v>
      </c>
      <c r="I56" t="s">
        <v>28</v>
      </c>
      <c r="J56" s="10" t="str">
        <f t="shared" si="0"/>
        <v>&lt;day delta_days_from_previos="7" type_number="0"/&gt;</v>
      </c>
    </row>
    <row r="57" spans="1:10" x14ac:dyDescent="0.25">
      <c r="A57" s="2">
        <f t="shared" si="1"/>
        <v>45618</v>
      </c>
      <c r="E57" t="s">
        <v>37</v>
      </c>
      <c r="F57">
        <v>7</v>
      </c>
      <c r="G57" t="s">
        <v>38</v>
      </c>
      <c r="H57">
        <f>VLOOKUP(A57,Calendário!A:B,2,0)</f>
        <v>1</v>
      </c>
      <c r="I57" t="s">
        <v>28</v>
      </c>
      <c r="J57" s="10" t="str">
        <f t="shared" si="0"/>
        <v>&lt;day delta_days_from_previos="7" type_number="1"/&gt;</v>
      </c>
    </row>
    <row r="58" spans="1:10" x14ac:dyDescent="0.25">
      <c r="A58" s="2">
        <f t="shared" si="1"/>
        <v>45625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s="10" t="str">
        <f t="shared" si="0"/>
        <v>&lt;day delta_days_from_previos="7" type_number="1"/&gt;</v>
      </c>
    </row>
    <row r="59" spans="1:10" x14ac:dyDescent="0.25">
      <c r="A59" s="2">
        <f t="shared" si="1"/>
        <v>45632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s="10" t="str">
        <f t="shared" si="0"/>
        <v>&lt;day delta_days_from_previos="7" type_number="1"/&gt;</v>
      </c>
    </row>
    <row r="60" spans="1:10" x14ac:dyDescent="0.25">
      <c r="A60" s="2">
        <f t="shared" si="1"/>
        <v>45639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s="10" t="str">
        <f t="shared" si="0"/>
        <v>&lt;day delta_days_from_previos="7" type_number="1"/&gt;</v>
      </c>
    </row>
    <row r="61" spans="1:10" x14ac:dyDescent="0.25">
      <c r="A61" s="2">
        <f t="shared" si="1"/>
        <v>45646</v>
      </c>
      <c r="E61" t="s">
        <v>37</v>
      </c>
      <c r="F61">
        <v>7</v>
      </c>
      <c r="G61" t="s">
        <v>38</v>
      </c>
      <c r="H61">
        <f>VLOOKUP(A61,Calendário!A:B,2,0)</f>
        <v>1</v>
      </c>
      <c r="I61" t="s">
        <v>28</v>
      </c>
      <c r="J61" s="10" t="str">
        <f t="shared" si="0"/>
        <v>&lt;day delta_days_from_previos="7" type_number="1"/&gt;</v>
      </c>
    </row>
    <row r="62" spans="1:10" x14ac:dyDescent="0.25">
      <c r="D62" t="s">
        <v>15</v>
      </c>
      <c r="J62" s="10" t="str">
        <f t="shared" si="0"/>
        <v>&lt;/city&gt;</v>
      </c>
    </row>
    <row r="63" spans="1:10" x14ac:dyDescent="0.25">
      <c r="C63" t="s">
        <v>16</v>
      </c>
      <c r="J63" s="10" t="str">
        <f t="shared" si="0"/>
        <v>&lt;/configuration&gt;</v>
      </c>
    </row>
    <row r="64" spans="1:10" x14ac:dyDescent="0.25">
      <c r="B64" t="s">
        <v>17</v>
      </c>
      <c r="J64" s="10" t="str">
        <f t="shared" si="0"/>
        <v>&lt;/picoyplaca&gt;</v>
      </c>
    </row>
    <row r="65" spans="10:10" x14ac:dyDescent="0.25">
      <c r="J65" t="str">
        <f t="shared" si="0"/>
        <v/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1490-2A93-46D1-BA71-2ACBCB270802}">
  <dimension ref="A1"/>
  <sheetViews>
    <sheetView workbookViewId="0">
      <selection activeCell="A2" sqref="A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5F40-BADA-4F23-AC71-4640357AE055}">
  <dimension ref="A1:B366"/>
  <sheetViews>
    <sheetView topLeftCell="A335" workbookViewId="0">
      <selection activeCell="A366" sqref="A366:C366"/>
    </sheetView>
  </sheetViews>
  <sheetFormatPr defaultRowHeight="15" x14ac:dyDescent="0.25"/>
  <cols>
    <col min="1" max="1" width="10.7109375" bestFit="1" customWidth="1"/>
    <col min="2" max="2" width="12.42578125" bestFit="1" customWidth="1"/>
  </cols>
  <sheetData>
    <row r="1" spans="1:2" x14ac:dyDescent="0.25">
      <c r="A1" s="2">
        <v>45292</v>
      </c>
      <c r="B1">
        <f>IF(ISNA(VLOOKUP(A1,Exceptions!A:A,1,0)),1,0)</f>
        <v>1</v>
      </c>
    </row>
    <row r="2" spans="1:2" x14ac:dyDescent="0.25">
      <c r="A2" s="2">
        <v>45293</v>
      </c>
      <c r="B2">
        <f>IF(ISNA(VLOOKUP(A2,Exceptions!A:A,1,0)),1,0)</f>
        <v>1</v>
      </c>
    </row>
    <row r="3" spans="1:2" x14ac:dyDescent="0.25">
      <c r="A3" s="2">
        <v>45294</v>
      </c>
      <c r="B3">
        <f>IF(ISNA(VLOOKUP(A3,Exceptions!A:A,1,0)),1,0)</f>
        <v>1</v>
      </c>
    </row>
    <row r="4" spans="1:2" x14ac:dyDescent="0.25">
      <c r="A4" s="2">
        <v>45295</v>
      </c>
      <c r="B4">
        <f>IF(ISNA(VLOOKUP(A4,Exceptions!A:A,1,0)),1,0)</f>
        <v>1</v>
      </c>
    </row>
    <row r="5" spans="1:2" x14ac:dyDescent="0.25">
      <c r="A5" s="2">
        <v>45296</v>
      </c>
      <c r="B5">
        <f>IF(ISNA(VLOOKUP(A5,Exceptions!A:A,1,0)),1,0)</f>
        <v>1</v>
      </c>
    </row>
    <row r="6" spans="1:2" x14ac:dyDescent="0.25">
      <c r="A6" s="2">
        <v>45297</v>
      </c>
      <c r="B6">
        <f>IF(ISNA(VLOOKUP(A6,Exceptions!A:A,1,0)),1,0)</f>
        <v>1</v>
      </c>
    </row>
    <row r="7" spans="1:2" x14ac:dyDescent="0.25">
      <c r="A7" s="2">
        <v>45298</v>
      </c>
      <c r="B7">
        <f>IF(ISNA(VLOOKUP(A7,Exceptions!A:A,1,0)),1,0)</f>
        <v>1</v>
      </c>
    </row>
    <row r="8" spans="1:2" x14ac:dyDescent="0.25">
      <c r="A8" s="2">
        <v>45299</v>
      </c>
      <c r="B8">
        <f>IF(ISNA(VLOOKUP(A8,Exceptions!A:A,1,0)),1,0)</f>
        <v>1</v>
      </c>
    </row>
    <row r="9" spans="1:2" x14ac:dyDescent="0.25">
      <c r="A9" s="2">
        <v>45300</v>
      </c>
      <c r="B9">
        <f>IF(ISNA(VLOOKUP(A9,Exceptions!A:A,1,0)),1,0)</f>
        <v>1</v>
      </c>
    </row>
    <row r="10" spans="1:2" x14ac:dyDescent="0.25">
      <c r="A10" s="2">
        <v>45301</v>
      </c>
      <c r="B10">
        <f>IF(ISNA(VLOOKUP(A10,Exceptions!A:A,1,0)),1,0)</f>
        <v>1</v>
      </c>
    </row>
    <row r="11" spans="1:2" x14ac:dyDescent="0.25">
      <c r="A11" s="2">
        <v>45302</v>
      </c>
      <c r="B11">
        <f>IF(ISNA(VLOOKUP(A11,Exceptions!A:A,1,0)),1,0)</f>
        <v>1</v>
      </c>
    </row>
    <row r="12" spans="1:2" x14ac:dyDescent="0.25">
      <c r="A12" s="2">
        <v>45303</v>
      </c>
      <c r="B12">
        <f>IF(ISNA(VLOOKUP(A12,Exceptions!A:A,1,0)),1,0)</f>
        <v>1</v>
      </c>
    </row>
    <row r="13" spans="1:2" x14ac:dyDescent="0.25">
      <c r="A13" s="2">
        <v>45304</v>
      </c>
      <c r="B13">
        <f>IF(ISNA(VLOOKUP(A13,Exceptions!A:A,1,0)),1,0)</f>
        <v>1</v>
      </c>
    </row>
    <row r="14" spans="1:2" x14ac:dyDescent="0.25">
      <c r="A14" s="2">
        <v>45305</v>
      </c>
      <c r="B14">
        <f>IF(ISNA(VLOOKUP(A14,Exceptions!A:A,1,0)),1,0)</f>
        <v>1</v>
      </c>
    </row>
    <row r="15" spans="1:2" x14ac:dyDescent="0.25">
      <c r="A15" s="2">
        <v>45306</v>
      </c>
      <c r="B15">
        <f>IF(ISNA(VLOOKUP(A15,Exceptions!A:A,1,0)),1,0)</f>
        <v>1</v>
      </c>
    </row>
    <row r="16" spans="1:2" x14ac:dyDescent="0.25">
      <c r="A16" s="2">
        <v>45307</v>
      </c>
      <c r="B16">
        <f>IF(ISNA(VLOOKUP(A16,Exceptions!A:A,1,0)),1,0)</f>
        <v>1</v>
      </c>
    </row>
    <row r="17" spans="1:2" x14ac:dyDescent="0.25">
      <c r="A17" s="2">
        <v>45308</v>
      </c>
      <c r="B17">
        <f>IF(ISNA(VLOOKUP(A17,Exceptions!A:A,1,0)),1,0)</f>
        <v>1</v>
      </c>
    </row>
    <row r="18" spans="1:2" x14ac:dyDescent="0.25">
      <c r="A18" s="2">
        <v>45309</v>
      </c>
      <c r="B18">
        <f>IF(ISNA(VLOOKUP(A18,Exceptions!A:A,1,0)),1,0)</f>
        <v>1</v>
      </c>
    </row>
    <row r="19" spans="1:2" x14ac:dyDescent="0.25">
      <c r="A19" s="2">
        <v>45310</v>
      </c>
      <c r="B19">
        <f>IF(ISNA(VLOOKUP(A19,Exceptions!A:A,1,0)),1,0)</f>
        <v>1</v>
      </c>
    </row>
    <row r="20" spans="1:2" x14ac:dyDescent="0.25">
      <c r="A20" s="2">
        <v>45311</v>
      </c>
      <c r="B20">
        <f>IF(ISNA(VLOOKUP(A20,Exceptions!A:A,1,0)),1,0)</f>
        <v>1</v>
      </c>
    </row>
    <row r="21" spans="1:2" x14ac:dyDescent="0.25">
      <c r="A21" s="2">
        <v>45312</v>
      </c>
      <c r="B21">
        <f>IF(ISNA(VLOOKUP(A21,Exceptions!A:A,1,0)),1,0)</f>
        <v>1</v>
      </c>
    </row>
    <row r="22" spans="1:2" x14ac:dyDescent="0.25">
      <c r="A22" s="2">
        <v>45313</v>
      </c>
      <c r="B22">
        <f>IF(ISNA(VLOOKUP(A22,Exceptions!A:A,1,0)),1,0)</f>
        <v>1</v>
      </c>
    </row>
    <row r="23" spans="1:2" x14ac:dyDescent="0.25">
      <c r="A23" s="2">
        <v>45314</v>
      </c>
      <c r="B23">
        <f>IF(ISNA(VLOOKUP(A23,Exceptions!A:A,1,0)),1,0)</f>
        <v>1</v>
      </c>
    </row>
    <row r="24" spans="1:2" x14ac:dyDescent="0.25">
      <c r="A24" s="2">
        <v>45315</v>
      </c>
      <c r="B24">
        <f>IF(ISNA(VLOOKUP(A24,Exceptions!A:A,1,0)),1,0)</f>
        <v>1</v>
      </c>
    </row>
    <row r="25" spans="1:2" x14ac:dyDescent="0.25">
      <c r="A25" s="2">
        <v>45316</v>
      </c>
      <c r="B25">
        <f>IF(ISNA(VLOOKUP(A25,Exceptions!A:A,1,0)),1,0)</f>
        <v>0</v>
      </c>
    </row>
    <row r="26" spans="1:2" x14ac:dyDescent="0.25">
      <c r="A26" s="2">
        <v>45317</v>
      </c>
      <c r="B26">
        <f>IF(ISNA(VLOOKUP(A26,Exceptions!A:A,1,0)),1,0)</f>
        <v>1</v>
      </c>
    </row>
    <row r="27" spans="1:2" x14ac:dyDescent="0.25">
      <c r="A27" s="2">
        <v>45318</v>
      </c>
      <c r="B27">
        <f>IF(ISNA(VLOOKUP(A27,Exceptions!A:A,1,0)),1,0)</f>
        <v>1</v>
      </c>
    </row>
    <row r="28" spans="1:2" x14ac:dyDescent="0.25">
      <c r="A28" s="2">
        <v>45319</v>
      </c>
      <c r="B28">
        <f>IF(ISNA(VLOOKUP(A28,Exceptions!A:A,1,0)),1,0)</f>
        <v>1</v>
      </c>
    </row>
    <row r="29" spans="1:2" x14ac:dyDescent="0.25">
      <c r="A29" s="2">
        <v>45320</v>
      </c>
      <c r="B29">
        <f>IF(ISNA(VLOOKUP(A29,Exceptions!A:A,1,0)),1,0)</f>
        <v>1</v>
      </c>
    </row>
    <row r="30" spans="1:2" x14ac:dyDescent="0.25">
      <c r="A30" s="2">
        <v>45321</v>
      </c>
      <c r="B30">
        <f>IF(ISNA(VLOOKUP(A30,Exceptions!A:A,1,0)),1,0)</f>
        <v>1</v>
      </c>
    </row>
    <row r="31" spans="1:2" x14ac:dyDescent="0.25">
      <c r="A31" s="2">
        <v>45322</v>
      </c>
      <c r="B31">
        <f>IF(ISNA(VLOOKUP(A31,Exceptions!A:A,1,0)),1,0)</f>
        <v>1</v>
      </c>
    </row>
    <row r="32" spans="1:2" x14ac:dyDescent="0.25">
      <c r="A32" s="2">
        <v>45323</v>
      </c>
      <c r="B32">
        <f>IF(ISNA(VLOOKUP(A32,Exceptions!A:A,1,0)),1,0)</f>
        <v>1</v>
      </c>
    </row>
    <row r="33" spans="1:2" x14ac:dyDescent="0.25">
      <c r="A33" s="2">
        <v>45324</v>
      </c>
      <c r="B33">
        <f>IF(ISNA(VLOOKUP(A33,Exceptions!A:A,1,0)),1,0)</f>
        <v>1</v>
      </c>
    </row>
    <row r="34" spans="1:2" x14ac:dyDescent="0.25">
      <c r="A34" s="2">
        <v>45325</v>
      </c>
      <c r="B34">
        <f>IF(ISNA(VLOOKUP(A34,Exceptions!A:A,1,0)),1,0)</f>
        <v>1</v>
      </c>
    </row>
    <row r="35" spans="1:2" x14ac:dyDescent="0.25">
      <c r="A35" s="2">
        <v>45326</v>
      </c>
      <c r="B35">
        <f>IF(ISNA(VLOOKUP(A35,Exceptions!A:A,1,0)),1,0)</f>
        <v>1</v>
      </c>
    </row>
    <row r="36" spans="1:2" x14ac:dyDescent="0.25">
      <c r="A36" s="2">
        <v>45327</v>
      </c>
      <c r="B36">
        <f>IF(ISNA(VLOOKUP(A36,Exceptions!A:A,1,0)),1,0)</f>
        <v>1</v>
      </c>
    </row>
    <row r="37" spans="1:2" x14ac:dyDescent="0.25">
      <c r="A37" s="2">
        <v>45328</v>
      </c>
      <c r="B37">
        <f>IF(ISNA(VLOOKUP(A37,Exceptions!A:A,1,0)),1,0)</f>
        <v>1</v>
      </c>
    </row>
    <row r="38" spans="1:2" x14ac:dyDescent="0.25">
      <c r="A38" s="2">
        <v>45329</v>
      </c>
      <c r="B38">
        <f>IF(ISNA(VLOOKUP(A38,Exceptions!A:A,1,0)),1,0)</f>
        <v>1</v>
      </c>
    </row>
    <row r="39" spans="1:2" x14ac:dyDescent="0.25">
      <c r="A39" s="2">
        <v>45330</v>
      </c>
      <c r="B39">
        <f>IF(ISNA(VLOOKUP(A39,Exceptions!A:A,1,0)),1,0)</f>
        <v>1</v>
      </c>
    </row>
    <row r="40" spans="1:2" x14ac:dyDescent="0.25">
      <c r="A40" s="2">
        <v>45331</v>
      </c>
      <c r="B40">
        <f>IF(ISNA(VLOOKUP(A40,Exceptions!A:A,1,0)),1,0)</f>
        <v>1</v>
      </c>
    </row>
    <row r="41" spans="1:2" x14ac:dyDescent="0.25">
      <c r="A41" s="2">
        <v>45332</v>
      </c>
      <c r="B41">
        <f>IF(ISNA(VLOOKUP(A41,Exceptions!A:A,1,0)),1,0)</f>
        <v>1</v>
      </c>
    </row>
    <row r="42" spans="1:2" x14ac:dyDescent="0.25">
      <c r="A42" s="2">
        <v>45333</v>
      </c>
      <c r="B42">
        <f>IF(ISNA(VLOOKUP(A42,Exceptions!A:A,1,0)),1,0)</f>
        <v>1</v>
      </c>
    </row>
    <row r="43" spans="1:2" x14ac:dyDescent="0.25">
      <c r="A43" s="2">
        <v>45334</v>
      </c>
      <c r="B43">
        <f>IF(ISNA(VLOOKUP(A43,Exceptions!A:A,1,0)),1,0)</f>
        <v>0</v>
      </c>
    </row>
    <row r="44" spans="1:2" x14ac:dyDescent="0.25">
      <c r="A44" s="2">
        <v>45335</v>
      </c>
      <c r="B44">
        <f>IF(ISNA(VLOOKUP(A44,Exceptions!A:A,1,0)),1,0)</f>
        <v>0</v>
      </c>
    </row>
    <row r="45" spans="1:2" x14ac:dyDescent="0.25">
      <c r="A45" s="2">
        <v>45336</v>
      </c>
      <c r="B45">
        <f>IF(ISNA(VLOOKUP(A45,Exceptions!A:A,1,0)),1,0)</f>
        <v>0</v>
      </c>
    </row>
    <row r="46" spans="1:2" x14ac:dyDescent="0.25">
      <c r="A46" s="2">
        <v>45337</v>
      </c>
      <c r="B46">
        <f>IF(ISNA(VLOOKUP(A46,Exceptions!A:A,1,0)),1,0)</f>
        <v>1</v>
      </c>
    </row>
    <row r="47" spans="1:2" x14ac:dyDescent="0.25">
      <c r="A47" s="2">
        <v>45338</v>
      </c>
      <c r="B47">
        <f>IF(ISNA(VLOOKUP(A47,Exceptions!A:A,1,0)),1,0)</f>
        <v>1</v>
      </c>
    </row>
    <row r="48" spans="1:2" x14ac:dyDescent="0.25">
      <c r="A48" s="2">
        <v>45339</v>
      </c>
      <c r="B48">
        <f>IF(ISNA(VLOOKUP(A48,Exceptions!A:A,1,0)),1,0)</f>
        <v>1</v>
      </c>
    </row>
    <row r="49" spans="1:2" x14ac:dyDescent="0.25">
      <c r="A49" s="2">
        <v>45340</v>
      </c>
      <c r="B49">
        <f>IF(ISNA(VLOOKUP(A49,Exceptions!A:A,1,0)),1,0)</f>
        <v>1</v>
      </c>
    </row>
    <row r="50" spans="1:2" x14ac:dyDescent="0.25">
      <c r="A50" s="2">
        <v>45341</v>
      </c>
      <c r="B50">
        <f>IF(ISNA(VLOOKUP(A50,Exceptions!A:A,1,0)),1,0)</f>
        <v>1</v>
      </c>
    </row>
    <row r="51" spans="1:2" x14ac:dyDescent="0.25">
      <c r="A51" s="2">
        <v>45342</v>
      </c>
      <c r="B51">
        <f>IF(ISNA(VLOOKUP(A51,Exceptions!A:A,1,0)),1,0)</f>
        <v>1</v>
      </c>
    </row>
    <row r="52" spans="1:2" x14ac:dyDescent="0.25">
      <c r="A52" s="2">
        <v>45343</v>
      </c>
      <c r="B52">
        <f>IF(ISNA(VLOOKUP(A52,Exceptions!A:A,1,0)),1,0)</f>
        <v>1</v>
      </c>
    </row>
    <row r="53" spans="1:2" x14ac:dyDescent="0.25">
      <c r="A53" s="2">
        <v>45344</v>
      </c>
      <c r="B53">
        <f>IF(ISNA(VLOOKUP(A53,Exceptions!A:A,1,0)),1,0)</f>
        <v>1</v>
      </c>
    </row>
    <row r="54" spans="1:2" x14ac:dyDescent="0.25">
      <c r="A54" s="2">
        <v>45345</v>
      </c>
      <c r="B54">
        <f>IF(ISNA(VLOOKUP(A54,Exceptions!A:A,1,0)),1,0)</f>
        <v>1</v>
      </c>
    </row>
    <row r="55" spans="1:2" x14ac:dyDescent="0.25">
      <c r="A55" s="2">
        <v>45346</v>
      </c>
      <c r="B55">
        <f>IF(ISNA(VLOOKUP(A55,Exceptions!A:A,1,0)),1,0)</f>
        <v>1</v>
      </c>
    </row>
    <row r="56" spans="1:2" x14ac:dyDescent="0.25">
      <c r="A56" s="2">
        <v>45347</v>
      </c>
      <c r="B56">
        <f>IF(ISNA(VLOOKUP(A56,Exceptions!A:A,1,0)),1,0)</f>
        <v>1</v>
      </c>
    </row>
    <row r="57" spans="1:2" x14ac:dyDescent="0.25">
      <c r="A57" s="2">
        <v>45348</v>
      </c>
      <c r="B57">
        <f>IF(ISNA(VLOOKUP(A57,Exceptions!A:A,1,0)),1,0)</f>
        <v>1</v>
      </c>
    </row>
    <row r="58" spans="1:2" x14ac:dyDescent="0.25">
      <c r="A58" s="2">
        <v>45349</v>
      </c>
      <c r="B58">
        <f>IF(ISNA(VLOOKUP(A58,Exceptions!A:A,1,0)),1,0)</f>
        <v>1</v>
      </c>
    </row>
    <row r="59" spans="1:2" x14ac:dyDescent="0.25">
      <c r="A59" s="2">
        <v>45350</v>
      </c>
      <c r="B59">
        <f>IF(ISNA(VLOOKUP(A59,Exceptions!A:A,1,0)),1,0)</f>
        <v>1</v>
      </c>
    </row>
    <row r="60" spans="1:2" x14ac:dyDescent="0.25">
      <c r="A60" s="2">
        <v>45351</v>
      </c>
      <c r="B60">
        <f>IF(ISNA(VLOOKUP(A60,Exceptions!A:A,1,0)),1,0)</f>
        <v>1</v>
      </c>
    </row>
    <row r="61" spans="1:2" x14ac:dyDescent="0.25">
      <c r="A61" s="2">
        <v>45352</v>
      </c>
      <c r="B61">
        <f>IF(ISNA(VLOOKUP(A61,Exceptions!A:A,1,0)),1,0)</f>
        <v>1</v>
      </c>
    </row>
    <row r="62" spans="1:2" x14ac:dyDescent="0.25">
      <c r="A62" s="2">
        <v>45353</v>
      </c>
      <c r="B62">
        <f>IF(ISNA(VLOOKUP(A62,Exceptions!A:A,1,0)),1,0)</f>
        <v>1</v>
      </c>
    </row>
    <row r="63" spans="1:2" x14ac:dyDescent="0.25">
      <c r="A63" s="2">
        <v>45354</v>
      </c>
      <c r="B63">
        <f>IF(ISNA(VLOOKUP(A63,Exceptions!A:A,1,0)),1,0)</f>
        <v>1</v>
      </c>
    </row>
    <row r="64" spans="1:2" x14ac:dyDescent="0.25">
      <c r="A64" s="2">
        <v>45355</v>
      </c>
      <c r="B64">
        <f>IF(ISNA(VLOOKUP(A64,Exceptions!A:A,1,0)),1,0)</f>
        <v>1</v>
      </c>
    </row>
    <row r="65" spans="1:2" x14ac:dyDescent="0.25">
      <c r="A65" s="2">
        <v>45356</v>
      </c>
      <c r="B65">
        <f>IF(ISNA(VLOOKUP(A65,Exceptions!A:A,1,0)),1,0)</f>
        <v>1</v>
      </c>
    </row>
    <row r="66" spans="1:2" x14ac:dyDescent="0.25">
      <c r="A66" s="2">
        <v>45357</v>
      </c>
      <c r="B66">
        <f>IF(ISNA(VLOOKUP(A66,Exceptions!A:A,1,0)),1,0)</f>
        <v>1</v>
      </c>
    </row>
    <row r="67" spans="1:2" x14ac:dyDescent="0.25">
      <c r="A67" s="2">
        <v>45358</v>
      </c>
      <c r="B67">
        <f>IF(ISNA(VLOOKUP(A67,Exceptions!A:A,1,0)),1,0)</f>
        <v>1</v>
      </c>
    </row>
    <row r="68" spans="1:2" x14ac:dyDescent="0.25">
      <c r="A68" s="2">
        <v>45359</v>
      </c>
      <c r="B68">
        <f>IF(ISNA(VLOOKUP(A68,Exceptions!A:A,1,0)),1,0)</f>
        <v>1</v>
      </c>
    </row>
    <row r="69" spans="1:2" x14ac:dyDescent="0.25">
      <c r="A69" s="2">
        <v>45360</v>
      </c>
      <c r="B69">
        <f>IF(ISNA(VLOOKUP(A69,Exceptions!A:A,1,0)),1,0)</f>
        <v>1</v>
      </c>
    </row>
    <row r="70" spans="1:2" x14ac:dyDescent="0.25">
      <c r="A70" s="2">
        <v>45361</v>
      </c>
      <c r="B70">
        <f>IF(ISNA(VLOOKUP(A70,Exceptions!A:A,1,0)),1,0)</f>
        <v>1</v>
      </c>
    </row>
    <row r="71" spans="1:2" x14ac:dyDescent="0.25">
      <c r="A71" s="2">
        <v>45362</v>
      </c>
      <c r="B71">
        <f>IF(ISNA(VLOOKUP(A71,Exceptions!A:A,1,0)),1,0)</f>
        <v>1</v>
      </c>
    </row>
    <row r="72" spans="1:2" x14ac:dyDescent="0.25">
      <c r="A72" s="2">
        <v>45363</v>
      </c>
      <c r="B72">
        <f>IF(ISNA(VLOOKUP(A72,Exceptions!A:A,1,0)),1,0)</f>
        <v>1</v>
      </c>
    </row>
    <row r="73" spans="1:2" x14ac:dyDescent="0.25">
      <c r="A73" s="2">
        <v>45364</v>
      </c>
      <c r="B73">
        <f>IF(ISNA(VLOOKUP(A73,Exceptions!A:A,1,0)),1,0)</f>
        <v>1</v>
      </c>
    </row>
    <row r="74" spans="1:2" x14ac:dyDescent="0.25">
      <c r="A74" s="2">
        <v>45365</v>
      </c>
      <c r="B74">
        <f>IF(ISNA(VLOOKUP(A74,Exceptions!A:A,1,0)),1,0)</f>
        <v>1</v>
      </c>
    </row>
    <row r="75" spans="1:2" x14ac:dyDescent="0.25">
      <c r="A75" s="2">
        <v>45366</v>
      </c>
      <c r="B75">
        <f>IF(ISNA(VLOOKUP(A75,Exceptions!A:A,1,0)),1,0)</f>
        <v>1</v>
      </c>
    </row>
    <row r="76" spans="1:2" x14ac:dyDescent="0.25">
      <c r="A76" s="2">
        <v>45367</v>
      </c>
      <c r="B76">
        <f>IF(ISNA(VLOOKUP(A76,Exceptions!A:A,1,0)),1,0)</f>
        <v>1</v>
      </c>
    </row>
    <row r="77" spans="1:2" x14ac:dyDescent="0.25">
      <c r="A77" s="2">
        <v>45368</v>
      </c>
      <c r="B77">
        <f>IF(ISNA(VLOOKUP(A77,Exceptions!A:A,1,0)),1,0)</f>
        <v>1</v>
      </c>
    </row>
    <row r="78" spans="1:2" x14ac:dyDescent="0.25">
      <c r="A78" s="2">
        <v>45369</v>
      </c>
      <c r="B78">
        <f>IF(ISNA(VLOOKUP(A78,Exceptions!A:A,1,0)),1,0)</f>
        <v>1</v>
      </c>
    </row>
    <row r="79" spans="1:2" x14ac:dyDescent="0.25">
      <c r="A79" s="2">
        <v>45370</v>
      </c>
      <c r="B79">
        <f>IF(ISNA(VLOOKUP(A79,Exceptions!A:A,1,0)),1,0)</f>
        <v>1</v>
      </c>
    </row>
    <row r="80" spans="1:2" x14ac:dyDescent="0.25">
      <c r="A80" s="2">
        <v>45371</v>
      </c>
      <c r="B80">
        <f>IF(ISNA(VLOOKUP(A80,Exceptions!A:A,1,0)),1,0)</f>
        <v>1</v>
      </c>
    </row>
    <row r="81" spans="1:2" x14ac:dyDescent="0.25">
      <c r="A81" s="2">
        <v>45372</v>
      </c>
      <c r="B81">
        <f>IF(ISNA(VLOOKUP(A81,Exceptions!A:A,1,0)),1,0)</f>
        <v>1</v>
      </c>
    </row>
    <row r="82" spans="1:2" x14ac:dyDescent="0.25">
      <c r="A82" s="2">
        <v>45373</v>
      </c>
      <c r="B82">
        <f>IF(ISNA(VLOOKUP(A82,Exceptions!A:A,1,0)),1,0)</f>
        <v>1</v>
      </c>
    </row>
    <row r="83" spans="1:2" x14ac:dyDescent="0.25">
      <c r="A83" s="2">
        <v>45374</v>
      </c>
      <c r="B83">
        <f>IF(ISNA(VLOOKUP(A83,Exceptions!A:A,1,0)),1,0)</f>
        <v>1</v>
      </c>
    </row>
    <row r="84" spans="1:2" x14ac:dyDescent="0.25">
      <c r="A84" s="2">
        <v>45375</v>
      </c>
      <c r="B84">
        <f>IF(ISNA(VLOOKUP(A84,Exceptions!A:A,1,0)),1,0)</f>
        <v>1</v>
      </c>
    </row>
    <row r="85" spans="1:2" x14ac:dyDescent="0.25">
      <c r="A85" s="2">
        <v>45376</v>
      </c>
      <c r="B85">
        <f>IF(ISNA(VLOOKUP(A85,Exceptions!A:A,1,0)),1,0)</f>
        <v>1</v>
      </c>
    </row>
    <row r="86" spans="1:2" x14ac:dyDescent="0.25">
      <c r="A86" s="2">
        <v>45377</v>
      </c>
      <c r="B86">
        <f>IF(ISNA(VLOOKUP(A86,Exceptions!A:A,1,0)),1,0)</f>
        <v>1</v>
      </c>
    </row>
    <row r="87" spans="1:2" x14ac:dyDescent="0.25">
      <c r="A87" s="2">
        <v>45378</v>
      </c>
      <c r="B87">
        <f>IF(ISNA(VLOOKUP(A87,Exceptions!A:A,1,0)),1,0)</f>
        <v>1</v>
      </c>
    </row>
    <row r="88" spans="1:2" x14ac:dyDescent="0.25">
      <c r="A88" s="2">
        <v>45379</v>
      </c>
      <c r="B88">
        <f>IF(ISNA(VLOOKUP(A88,Exceptions!A:A,1,0)),1,0)</f>
        <v>1</v>
      </c>
    </row>
    <row r="89" spans="1:2" x14ac:dyDescent="0.25">
      <c r="A89" s="2">
        <v>45380</v>
      </c>
      <c r="B89">
        <f>IF(ISNA(VLOOKUP(A89,Exceptions!A:A,1,0)),1,0)</f>
        <v>0</v>
      </c>
    </row>
    <row r="90" spans="1:2" x14ac:dyDescent="0.25">
      <c r="A90" s="2">
        <v>45381</v>
      </c>
      <c r="B90">
        <f>IF(ISNA(VLOOKUP(A90,Exceptions!A:A,1,0)),1,0)</f>
        <v>1</v>
      </c>
    </row>
    <row r="91" spans="1:2" x14ac:dyDescent="0.25">
      <c r="A91" s="2">
        <v>45382</v>
      </c>
      <c r="B91">
        <f>IF(ISNA(VLOOKUP(A91,Exceptions!A:A,1,0)),1,0)</f>
        <v>1</v>
      </c>
    </row>
    <row r="92" spans="1:2" x14ac:dyDescent="0.25">
      <c r="A92" s="2">
        <v>45383</v>
      </c>
      <c r="B92">
        <f>IF(ISNA(VLOOKUP(A92,Exceptions!A:A,1,0)),1,0)</f>
        <v>1</v>
      </c>
    </row>
    <row r="93" spans="1:2" x14ac:dyDescent="0.25">
      <c r="A93" s="2">
        <v>45384</v>
      </c>
      <c r="B93">
        <f>IF(ISNA(VLOOKUP(A93,Exceptions!A:A,1,0)),1,0)</f>
        <v>1</v>
      </c>
    </row>
    <row r="94" spans="1:2" x14ac:dyDescent="0.25">
      <c r="A94" s="2">
        <v>45385</v>
      </c>
      <c r="B94">
        <f>IF(ISNA(VLOOKUP(A94,Exceptions!A:A,1,0)),1,0)</f>
        <v>1</v>
      </c>
    </row>
    <row r="95" spans="1:2" x14ac:dyDescent="0.25">
      <c r="A95" s="2">
        <v>45386</v>
      </c>
      <c r="B95">
        <f>IF(ISNA(VLOOKUP(A95,Exceptions!A:A,1,0)),1,0)</f>
        <v>1</v>
      </c>
    </row>
    <row r="96" spans="1:2" x14ac:dyDescent="0.25">
      <c r="A96" s="2">
        <v>45387</v>
      </c>
      <c r="B96">
        <f>IF(ISNA(VLOOKUP(A96,Exceptions!A:A,1,0)),1,0)</f>
        <v>1</v>
      </c>
    </row>
    <row r="97" spans="1:2" x14ac:dyDescent="0.25">
      <c r="A97" s="2">
        <v>45388</v>
      </c>
      <c r="B97">
        <f>IF(ISNA(VLOOKUP(A97,Exceptions!A:A,1,0)),1,0)</f>
        <v>1</v>
      </c>
    </row>
    <row r="98" spans="1:2" x14ac:dyDescent="0.25">
      <c r="A98" s="2">
        <v>45389</v>
      </c>
      <c r="B98">
        <f>IF(ISNA(VLOOKUP(A98,Exceptions!A:A,1,0)),1,0)</f>
        <v>1</v>
      </c>
    </row>
    <row r="99" spans="1:2" x14ac:dyDescent="0.25">
      <c r="A99" s="2">
        <v>45390</v>
      </c>
      <c r="B99">
        <f>IF(ISNA(VLOOKUP(A99,Exceptions!A:A,1,0)),1,0)</f>
        <v>1</v>
      </c>
    </row>
    <row r="100" spans="1:2" x14ac:dyDescent="0.25">
      <c r="A100" s="2">
        <v>45391</v>
      </c>
      <c r="B100">
        <f>IF(ISNA(VLOOKUP(A100,Exceptions!A:A,1,0)),1,0)</f>
        <v>1</v>
      </c>
    </row>
    <row r="101" spans="1:2" x14ac:dyDescent="0.25">
      <c r="A101" s="2">
        <v>45392</v>
      </c>
      <c r="B101">
        <f>IF(ISNA(VLOOKUP(A101,Exceptions!A:A,1,0)),1,0)</f>
        <v>1</v>
      </c>
    </row>
    <row r="102" spans="1:2" x14ac:dyDescent="0.25">
      <c r="A102" s="2">
        <v>45393</v>
      </c>
      <c r="B102">
        <f>IF(ISNA(VLOOKUP(A102,Exceptions!A:A,1,0)),1,0)</f>
        <v>1</v>
      </c>
    </row>
    <row r="103" spans="1:2" x14ac:dyDescent="0.25">
      <c r="A103" s="2">
        <v>45394</v>
      </c>
      <c r="B103">
        <f>IF(ISNA(VLOOKUP(A103,Exceptions!A:A,1,0)),1,0)</f>
        <v>1</v>
      </c>
    </row>
    <row r="104" spans="1:2" x14ac:dyDescent="0.25">
      <c r="A104" s="2">
        <v>45395</v>
      </c>
      <c r="B104">
        <f>IF(ISNA(VLOOKUP(A104,Exceptions!A:A,1,0)),1,0)</f>
        <v>1</v>
      </c>
    </row>
    <row r="105" spans="1:2" x14ac:dyDescent="0.25">
      <c r="A105" s="2">
        <v>45396</v>
      </c>
      <c r="B105">
        <f>IF(ISNA(VLOOKUP(A105,Exceptions!A:A,1,0)),1,0)</f>
        <v>1</v>
      </c>
    </row>
    <row r="106" spans="1:2" x14ac:dyDescent="0.25">
      <c r="A106" s="2">
        <v>45397</v>
      </c>
      <c r="B106">
        <f>IF(ISNA(VLOOKUP(A106,Exceptions!A:A,1,0)),1,0)</f>
        <v>1</v>
      </c>
    </row>
    <row r="107" spans="1:2" x14ac:dyDescent="0.25">
      <c r="A107" s="2">
        <v>45398</v>
      </c>
      <c r="B107">
        <f>IF(ISNA(VLOOKUP(A107,Exceptions!A:A,1,0)),1,0)</f>
        <v>1</v>
      </c>
    </row>
    <row r="108" spans="1:2" x14ac:dyDescent="0.25">
      <c r="A108" s="2">
        <v>45399</v>
      </c>
      <c r="B108">
        <f>IF(ISNA(VLOOKUP(A108,Exceptions!A:A,1,0)),1,0)</f>
        <v>1</v>
      </c>
    </row>
    <row r="109" spans="1:2" x14ac:dyDescent="0.25">
      <c r="A109" s="2">
        <v>45400</v>
      </c>
      <c r="B109">
        <f>IF(ISNA(VLOOKUP(A109,Exceptions!A:A,1,0)),1,0)</f>
        <v>1</v>
      </c>
    </row>
    <row r="110" spans="1:2" x14ac:dyDescent="0.25">
      <c r="A110" s="2">
        <v>45401</v>
      </c>
      <c r="B110">
        <f>IF(ISNA(VLOOKUP(A110,Exceptions!A:A,1,0)),1,0)</f>
        <v>1</v>
      </c>
    </row>
    <row r="111" spans="1:2" x14ac:dyDescent="0.25">
      <c r="A111" s="2">
        <v>45402</v>
      </c>
      <c r="B111">
        <f>IF(ISNA(VLOOKUP(A111,Exceptions!A:A,1,0)),1,0)</f>
        <v>1</v>
      </c>
    </row>
    <row r="112" spans="1:2" x14ac:dyDescent="0.25">
      <c r="A112" s="2">
        <v>45403</v>
      </c>
      <c r="B112">
        <f>IF(ISNA(VLOOKUP(A112,Exceptions!A:A,1,0)),1,0)</f>
        <v>0</v>
      </c>
    </row>
    <row r="113" spans="1:2" x14ac:dyDescent="0.25">
      <c r="A113" s="2">
        <v>45404</v>
      </c>
      <c r="B113">
        <f>IF(ISNA(VLOOKUP(A113,Exceptions!A:A,1,0)),1,0)</f>
        <v>1</v>
      </c>
    </row>
    <row r="114" spans="1:2" x14ac:dyDescent="0.25">
      <c r="A114" s="2">
        <v>45405</v>
      </c>
      <c r="B114">
        <f>IF(ISNA(VLOOKUP(A114,Exceptions!A:A,1,0)),1,0)</f>
        <v>1</v>
      </c>
    </row>
    <row r="115" spans="1:2" x14ac:dyDescent="0.25">
      <c r="A115" s="2">
        <v>45406</v>
      </c>
      <c r="B115">
        <f>IF(ISNA(VLOOKUP(A115,Exceptions!A:A,1,0)),1,0)</f>
        <v>1</v>
      </c>
    </row>
    <row r="116" spans="1:2" x14ac:dyDescent="0.25">
      <c r="A116" s="2">
        <v>45407</v>
      </c>
      <c r="B116">
        <f>IF(ISNA(VLOOKUP(A116,Exceptions!A:A,1,0)),1,0)</f>
        <v>1</v>
      </c>
    </row>
    <row r="117" spans="1:2" x14ac:dyDescent="0.25">
      <c r="A117" s="2">
        <v>45408</v>
      </c>
      <c r="B117">
        <f>IF(ISNA(VLOOKUP(A117,Exceptions!A:A,1,0)),1,0)</f>
        <v>1</v>
      </c>
    </row>
    <row r="118" spans="1:2" x14ac:dyDescent="0.25">
      <c r="A118" s="2">
        <v>45409</v>
      </c>
      <c r="B118">
        <f>IF(ISNA(VLOOKUP(A118,Exceptions!A:A,1,0)),1,0)</f>
        <v>1</v>
      </c>
    </row>
    <row r="119" spans="1:2" x14ac:dyDescent="0.25">
      <c r="A119" s="2">
        <v>45410</v>
      </c>
      <c r="B119">
        <f>IF(ISNA(VLOOKUP(A119,Exceptions!A:A,1,0)),1,0)</f>
        <v>1</v>
      </c>
    </row>
    <row r="120" spans="1:2" x14ac:dyDescent="0.25">
      <c r="A120" s="2">
        <v>45411</v>
      </c>
      <c r="B120">
        <f>IF(ISNA(VLOOKUP(A120,Exceptions!A:A,1,0)),1,0)</f>
        <v>1</v>
      </c>
    </row>
    <row r="121" spans="1:2" x14ac:dyDescent="0.25">
      <c r="A121" s="2">
        <v>45412</v>
      </c>
      <c r="B121">
        <f>IF(ISNA(VLOOKUP(A121,Exceptions!A:A,1,0)),1,0)</f>
        <v>1</v>
      </c>
    </row>
    <row r="122" spans="1:2" x14ac:dyDescent="0.25">
      <c r="A122" s="2">
        <v>45413</v>
      </c>
      <c r="B122">
        <f>IF(ISNA(VLOOKUP(A122,Exceptions!A:A,1,0)),1,0)</f>
        <v>0</v>
      </c>
    </row>
    <row r="123" spans="1:2" x14ac:dyDescent="0.25">
      <c r="A123" s="2">
        <v>45414</v>
      </c>
      <c r="B123">
        <f>IF(ISNA(VLOOKUP(A123,Exceptions!A:A,1,0)),1,0)</f>
        <v>1</v>
      </c>
    </row>
    <row r="124" spans="1:2" x14ac:dyDescent="0.25">
      <c r="A124" s="2">
        <v>45415</v>
      </c>
      <c r="B124">
        <f>IF(ISNA(VLOOKUP(A124,Exceptions!A:A,1,0)),1,0)</f>
        <v>1</v>
      </c>
    </row>
    <row r="125" spans="1:2" x14ac:dyDescent="0.25">
      <c r="A125" s="2">
        <v>45416</v>
      </c>
      <c r="B125">
        <f>IF(ISNA(VLOOKUP(A125,Exceptions!A:A,1,0)),1,0)</f>
        <v>1</v>
      </c>
    </row>
    <row r="126" spans="1:2" x14ac:dyDescent="0.25">
      <c r="A126" s="2">
        <v>45417</v>
      </c>
      <c r="B126">
        <f>IF(ISNA(VLOOKUP(A126,Exceptions!A:A,1,0)),1,0)</f>
        <v>1</v>
      </c>
    </row>
    <row r="127" spans="1:2" x14ac:dyDescent="0.25">
      <c r="A127" s="2">
        <v>45418</v>
      </c>
      <c r="B127">
        <f>IF(ISNA(VLOOKUP(A127,Exceptions!A:A,1,0)),1,0)</f>
        <v>1</v>
      </c>
    </row>
    <row r="128" spans="1:2" x14ac:dyDescent="0.25">
      <c r="A128" s="2">
        <v>45419</v>
      </c>
      <c r="B128">
        <f>IF(ISNA(VLOOKUP(A128,Exceptions!A:A,1,0)),1,0)</f>
        <v>1</v>
      </c>
    </row>
    <row r="129" spans="1:2" x14ac:dyDescent="0.25">
      <c r="A129" s="2">
        <v>45420</v>
      </c>
      <c r="B129">
        <f>IF(ISNA(VLOOKUP(A129,Exceptions!A:A,1,0)),1,0)</f>
        <v>1</v>
      </c>
    </row>
    <row r="130" spans="1:2" x14ac:dyDescent="0.25">
      <c r="A130" s="2">
        <v>45421</v>
      </c>
      <c r="B130">
        <f>IF(ISNA(VLOOKUP(A130,Exceptions!A:A,1,0)),1,0)</f>
        <v>1</v>
      </c>
    </row>
    <row r="131" spans="1:2" x14ac:dyDescent="0.25">
      <c r="A131" s="2">
        <v>45422</v>
      </c>
      <c r="B131">
        <f>IF(ISNA(VLOOKUP(A131,Exceptions!A:A,1,0)),1,0)</f>
        <v>1</v>
      </c>
    </row>
    <row r="132" spans="1:2" x14ac:dyDescent="0.25">
      <c r="A132" s="2">
        <v>45423</v>
      </c>
      <c r="B132">
        <f>IF(ISNA(VLOOKUP(A132,Exceptions!A:A,1,0)),1,0)</f>
        <v>1</v>
      </c>
    </row>
    <row r="133" spans="1:2" x14ac:dyDescent="0.25">
      <c r="A133" s="2">
        <v>45424</v>
      </c>
      <c r="B133">
        <f>IF(ISNA(VLOOKUP(A133,Exceptions!A:A,1,0)),1,0)</f>
        <v>1</v>
      </c>
    </row>
    <row r="134" spans="1:2" x14ac:dyDescent="0.25">
      <c r="A134" s="2">
        <v>45425</v>
      </c>
      <c r="B134">
        <f>IF(ISNA(VLOOKUP(A134,Exceptions!A:A,1,0)),1,0)</f>
        <v>1</v>
      </c>
    </row>
    <row r="135" spans="1:2" x14ac:dyDescent="0.25">
      <c r="A135" s="2">
        <v>45426</v>
      </c>
      <c r="B135">
        <f>IF(ISNA(VLOOKUP(A135,Exceptions!A:A,1,0)),1,0)</f>
        <v>1</v>
      </c>
    </row>
    <row r="136" spans="1:2" x14ac:dyDescent="0.25">
      <c r="A136" s="2">
        <v>45427</v>
      </c>
      <c r="B136">
        <f>IF(ISNA(VLOOKUP(A136,Exceptions!A:A,1,0)),1,0)</f>
        <v>1</v>
      </c>
    </row>
    <row r="137" spans="1:2" x14ac:dyDescent="0.25">
      <c r="A137" s="2">
        <v>45428</v>
      </c>
      <c r="B137">
        <f>IF(ISNA(VLOOKUP(A137,Exceptions!A:A,1,0)),1,0)</f>
        <v>1</v>
      </c>
    </row>
    <row r="138" spans="1:2" x14ac:dyDescent="0.25">
      <c r="A138" s="2">
        <v>45429</v>
      </c>
      <c r="B138">
        <f>IF(ISNA(VLOOKUP(A138,Exceptions!A:A,1,0)),1,0)</f>
        <v>1</v>
      </c>
    </row>
    <row r="139" spans="1:2" x14ac:dyDescent="0.25">
      <c r="A139" s="2">
        <v>45430</v>
      </c>
      <c r="B139">
        <f>IF(ISNA(VLOOKUP(A139,Exceptions!A:A,1,0)),1,0)</f>
        <v>1</v>
      </c>
    </row>
    <row r="140" spans="1:2" x14ac:dyDescent="0.25">
      <c r="A140" s="2">
        <v>45431</v>
      </c>
      <c r="B140">
        <f>IF(ISNA(VLOOKUP(A140,Exceptions!A:A,1,0)),1,0)</f>
        <v>1</v>
      </c>
    </row>
    <row r="141" spans="1:2" x14ac:dyDescent="0.25">
      <c r="A141" s="2">
        <v>45432</v>
      </c>
      <c r="B141">
        <f>IF(ISNA(VLOOKUP(A141,Exceptions!A:A,1,0)),1,0)</f>
        <v>1</v>
      </c>
    </row>
    <row r="142" spans="1:2" x14ac:dyDescent="0.25">
      <c r="A142" s="2">
        <v>45433</v>
      </c>
      <c r="B142">
        <f>IF(ISNA(VLOOKUP(A142,Exceptions!A:A,1,0)),1,0)</f>
        <v>1</v>
      </c>
    </row>
    <row r="143" spans="1:2" x14ac:dyDescent="0.25">
      <c r="A143" s="2">
        <v>45434</v>
      </c>
      <c r="B143">
        <f>IF(ISNA(VLOOKUP(A143,Exceptions!A:A,1,0)),1,0)</f>
        <v>1</v>
      </c>
    </row>
    <row r="144" spans="1:2" x14ac:dyDescent="0.25">
      <c r="A144" s="2">
        <v>45435</v>
      </c>
      <c r="B144">
        <f>IF(ISNA(VLOOKUP(A144,Exceptions!A:A,1,0)),1,0)</f>
        <v>1</v>
      </c>
    </row>
    <row r="145" spans="1:2" x14ac:dyDescent="0.25">
      <c r="A145" s="2">
        <v>45436</v>
      </c>
      <c r="B145">
        <f>IF(ISNA(VLOOKUP(A145,Exceptions!A:A,1,0)),1,0)</f>
        <v>1</v>
      </c>
    </row>
    <row r="146" spans="1:2" x14ac:dyDescent="0.25">
      <c r="A146" s="2">
        <v>45437</v>
      </c>
      <c r="B146">
        <f>IF(ISNA(VLOOKUP(A146,Exceptions!A:A,1,0)),1,0)</f>
        <v>1</v>
      </c>
    </row>
    <row r="147" spans="1:2" x14ac:dyDescent="0.25">
      <c r="A147" s="2">
        <v>45438</v>
      </c>
      <c r="B147">
        <f>IF(ISNA(VLOOKUP(A147,Exceptions!A:A,1,0)),1,0)</f>
        <v>1</v>
      </c>
    </row>
    <row r="148" spans="1:2" x14ac:dyDescent="0.25">
      <c r="A148" s="2">
        <v>45439</v>
      </c>
      <c r="B148">
        <f>IF(ISNA(VLOOKUP(A148,Exceptions!A:A,1,0)),1,0)</f>
        <v>1</v>
      </c>
    </row>
    <row r="149" spans="1:2" x14ac:dyDescent="0.25">
      <c r="A149" s="2">
        <v>45440</v>
      </c>
      <c r="B149">
        <f>IF(ISNA(VLOOKUP(A149,Exceptions!A:A,1,0)),1,0)</f>
        <v>1</v>
      </c>
    </row>
    <row r="150" spans="1:2" x14ac:dyDescent="0.25">
      <c r="A150" s="2">
        <v>45441</v>
      </c>
      <c r="B150">
        <f>IF(ISNA(VLOOKUP(A150,Exceptions!A:A,1,0)),1,0)</f>
        <v>1</v>
      </c>
    </row>
    <row r="151" spans="1:2" x14ac:dyDescent="0.25">
      <c r="A151" s="2">
        <v>45442</v>
      </c>
      <c r="B151">
        <f>IF(ISNA(VLOOKUP(A151,Exceptions!A:A,1,0)),1,0)</f>
        <v>0</v>
      </c>
    </row>
    <row r="152" spans="1:2" x14ac:dyDescent="0.25">
      <c r="A152" s="2">
        <v>45443</v>
      </c>
      <c r="B152">
        <f>IF(ISNA(VLOOKUP(A152,Exceptions!A:A,1,0)),1,0)</f>
        <v>1</v>
      </c>
    </row>
    <row r="153" spans="1:2" x14ac:dyDescent="0.25">
      <c r="A153" s="2">
        <v>45444</v>
      </c>
      <c r="B153">
        <f>IF(ISNA(VLOOKUP(A153,Exceptions!A:A,1,0)),1,0)</f>
        <v>1</v>
      </c>
    </row>
    <row r="154" spans="1:2" x14ac:dyDescent="0.25">
      <c r="A154" s="2">
        <v>45445</v>
      </c>
      <c r="B154">
        <f>IF(ISNA(VLOOKUP(A154,Exceptions!A:A,1,0)),1,0)</f>
        <v>1</v>
      </c>
    </row>
    <row r="155" spans="1:2" x14ac:dyDescent="0.25">
      <c r="A155" s="2">
        <v>45446</v>
      </c>
      <c r="B155">
        <f>IF(ISNA(VLOOKUP(A155,Exceptions!A:A,1,0)),1,0)</f>
        <v>1</v>
      </c>
    </row>
    <row r="156" spans="1:2" x14ac:dyDescent="0.25">
      <c r="A156" s="2">
        <v>45447</v>
      </c>
      <c r="B156">
        <f>IF(ISNA(VLOOKUP(A156,Exceptions!A:A,1,0)),1,0)</f>
        <v>1</v>
      </c>
    </row>
    <row r="157" spans="1:2" x14ac:dyDescent="0.25">
      <c r="A157" s="2">
        <v>45448</v>
      </c>
      <c r="B157">
        <f>IF(ISNA(VLOOKUP(A157,Exceptions!A:A,1,0)),1,0)</f>
        <v>1</v>
      </c>
    </row>
    <row r="158" spans="1:2" x14ac:dyDescent="0.25">
      <c r="A158" s="2">
        <v>45449</v>
      </c>
      <c r="B158">
        <f>IF(ISNA(VLOOKUP(A158,Exceptions!A:A,1,0)),1,0)</f>
        <v>1</v>
      </c>
    </row>
    <row r="159" spans="1:2" x14ac:dyDescent="0.25">
      <c r="A159" s="2">
        <v>45450</v>
      </c>
      <c r="B159">
        <f>IF(ISNA(VLOOKUP(A159,Exceptions!A:A,1,0)),1,0)</f>
        <v>1</v>
      </c>
    </row>
    <row r="160" spans="1:2" x14ac:dyDescent="0.25">
      <c r="A160" s="2">
        <v>45451</v>
      </c>
      <c r="B160">
        <f>IF(ISNA(VLOOKUP(A160,Exceptions!A:A,1,0)),1,0)</f>
        <v>1</v>
      </c>
    </row>
    <row r="161" spans="1:2" x14ac:dyDescent="0.25">
      <c r="A161" s="2">
        <v>45452</v>
      </c>
      <c r="B161">
        <f>IF(ISNA(VLOOKUP(A161,Exceptions!A:A,1,0)),1,0)</f>
        <v>1</v>
      </c>
    </row>
    <row r="162" spans="1:2" x14ac:dyDescent="0.25">
      <c r="A162" s="2">
        <v>45453</v>
      </c>
      <c r="B162">
        <f>IF(ISNA(VLOOKUP(A162,Exceptions!A:A,1,0)),1,0)</f>
        <v>1</v>
      </c>
    </row>
    <row r="163" spans="1:2" x14ac:dyDescent="0.25">
      <c r="A163" s="2">
        <v>45454</v>
      </c>
      <c r="B163">
        <f>IF(ISNA(VLOOKUP(A163,Exceptions!A:A,1,0)),1,0)</f>
        <v>1</v>
      </c>
    </row>
    <row r="164" spans="1:2" x14ac:dyDescent="0.25">
      <c r="A164" s="2">
        <v>45455</v>
      </c>
      <c r="B164">
        <f>IF(ISNA(VLOOKUP(A164,Exceptions!A:A,1,0)),1,0)</f>
        <v>1</v>
      </c>
    </row>
    <row r="165" spans="1:2" x14ac:dyDescent="0.25">
      <c r="A165" s="2">
        <v>45456</v>
      </c>
      <c r="B165">
        <f>IF(ISNA(VLOOKUP(A165,Exceptions!A:A,1,0)),1,0)</f>
        <v>1</v>
      </c>
    </row>
    <row r="166" spans="1:2" x14ac:dyDescent="0.25">
      <c r="A166" s="2">
        <v>45457</v>
      </c>
      <c r="B166">
        <f>IF(ISNA(VLOOKUP(A166,Exceptions!A:A,1,0)),1,0)</f>
        <v>1</v>
      </c>
    </row>
    <row r="167" spans="1:2" x14ac:dyDescent="0.25">
      <c r="A167" s="2">
        <v>45458</v>
      </c>
      <c r="B167">
        <f>IF(ISNA(VLOOKUP(A167,Exceptions!A:A,1,0)),1,0)</f>
        <v>1</v>
      </c>
    </row>
    <row r="168" spans="1:2" x14ac:dyDescent="0.25">
      <c r="A168" s="2">
        <v>45459</v>
      </c>
      <c r="B168">
        <f>IF(ISNA(VLOOKUP(A168,Exceptions!A:A,1,0)),1,0)</f>
        <v>1</v>
      </c>
    </row>
    <row r="169" spans="1:2" x14ac:dyDescent="0.25">
      <c r="A169" s="2">
        <v>45460</v>
      </c>
      <c r="B169">
        <f>IF(ISNA(VLOOKUP(A169,Exceptions!A:A,1,0)),1,0)</f>
        <v>1</v>
      </c>
    </row>
    <row r="170" spans="1:2" x14ac:dyDescent="0.25">
      <c r="A170" s="2">
        <v>45461</v>
      </c>
      <c r="B170">
        <f>IF(ISNA(VLOOKUP(A170,Exceptions!A:A,1,0)),1,0)</f>
        <v>1</v>
      </c>
    </row>
    <row r="171" spans="1:2" x14ac:dyDescent="0.25">
      <c r="A171" s="2">
        <v>45462</v>
      </c>
      <c r="B171">
        <f>IF(ISNA(VLOOKUP(A171,Exceptions!A:A,1,0)),1,0)</f>
        <v>1</v>
      </c>
    </row>
    <row r="172" spans="1:2" x14ac:dyDescent="0.25">
      <c r="A172" s="2">
        <v>45463</v>
      </c>
      <c r="B172">
        <f>IF(ISNA(VLOOKUP(A172,Exceptions!A:A,1,0)),1,0)</f>
        <v>1</v>
      </c>
    </row>
    <row r="173" spans="1:2" x14ac:dyDescent="0.25">
      <c r="A173" s="2">
        <v>45464</v>
      </c>
      <c r="B173">
        <f>IF(ISNA(VLOOKUP(A173,Exceptions!A:A,1,0)),1,0)</f>
        <v>1</v>
      </c>
    </row>
    <row r="174" spans="1:2" x14ac:dyDescent="0.25">
      <c r="A174" s="2">
        <v>45465</v>
      </c>
      <c r="B174">
        <f>IF(ISNA(VLOOKUP(A174,Exceptions!A:A,1,0)),1,0)</f>
        <v>1</v>
      </c>
    </row>
    <row r="175" spans="1:2" x14ac:dyDescent="0.25">
      <c r="A175" s="2">
        <v>45466</v>
      </c>
      <c r="B175">
        <f>IF(ISNA(VLOOKUP(A175,Exceptions!A:A,1,0)),1,0)</f>
        <v>1</v>
      </c>
    </row>
    <row r="176" spans="1:2" x14ac:dyDescent="0.25">
      <c r="A176" s="2">
        <v>45467</v>
      </c>
      <c r="B176">
        <f>IF(ISNA(VLOOKUP(A176,Exceptions!A:A,1,0)),1,0)</f>
        <v>1</v>
      </c>
    </row>
    <row r="177" spans="1:2" x14ac:dyDescent="0.25">
      <c r="A177" s="2">
        <v>45468</v>
      </c>
      <c r="B177">
        <f>IF(ISNA(VLOOKUP(A177,Exceptions!A:A,1,0)),1,0)</f>
        <v>1</v>
      </c>
    </row>
    <row r="178" spans="1:2" x14ac:dyDescent="0.25">
      <c r="A178" s="2">
        <v>45469</v>
      </c>
      <c r="B178">
        <f>IF(ISNA(VLOOKUP(A178,Exceptions!A:A,1,0)),1,0)</f>
        <v>1</v>
      </c>
    </row>
    <row r="179" spans="1:2" x14ac:dyDescent="0.25">
      <c r="A179" s="2">
        <v>45470</v>
      </c>
      <c r="B179">
        <f>IF(ISNA(VLOOKUP(A179,Exceptions!A:A,1,0)),1,0)</f>
        <v>1</v>
      </c>
    </row>
    <row r="180" spans="1:2" x14ac:dyDescent="0.25">
      <c r="A180" s="2">
        <v>45471</v>
      </c>
      <c r="B180">
        <f>IF(ISNA(VLOOKUP(A180,Exceptions!A:A,1,0)),1,0)</f>
        <v>1</v>
      </c>
    </row>
    <row r="181" spans="1:2" x14ac:dyDescent="0.25">
      <c r="A181" s="2">
        <v>45472</v>
      </c>
      <c r="B181">
        <f>IF(ISNA(VLOOKUP(A181,Exceptions!A:A,1,0)),1,0)</f>
        <v>1</v>
      </c>
    </row>
    <row r="182" spans="1:2" x14ac:dyDescent="0.25">
      <c r="A182" s="2">
        <v>45473</v>
      </c>
      <c r="B182">
        <f>IF(ISNA(VLOOKUP(A182,Exceptions!A:A,1,0)),1,0)</f>
        <v>1</v>
      </c>
    </row>
    <row r="183" spans="1:2" x14ac:dyDescent="0.25">
      <c r="A183" s="2">
        <v>45474</v>
      </c>
      <c r="B183">
        <f>IF(ISNA(VLOOKUP(A183,Exceptions!A:A,1,0)),1,0)</f>
        <v>1</v>
      </c>
    </row>
    <row r="184" spans="1:2" x14ac:dyDescent="0.25">
      <c r="A184" s="2">
        <v>45475</v>
      </c>
      <c r="B184">
        <f>IF(ISNA(VLOOKUP(A184,Exceptions!A:A,1,0)),1,0)</f>
        <v>1</v>
      </c>
    </row>
    <row r="185" spans="1:2" x14ac:dyDescent="0.25">
      <c r="A185" s="2">
        <v>45476</v>
      </c>
      <c r="B185">
        <f>IF(ISNA(VLOOKUP(A185,Exceptions!A:A,1,0)),1,0)</f>
        <v>1</v>
      </c>
    </row>
    <row r="186" spans="1:2" x14ac:dyDescent="0.25">
      <c r="A186" s="2">
        <v>45477</v>
      </c>
      <c r="B186">
        <f>IF(ISNA(VLOOKUP(A186,Exceptions!A:A,1,0)),1,0)</f>
        <v>1</v>
      </c>
    </row>
    <row r="187" spans="1:2" x14ac:dyDescent="0.25">
      <c r="A187" s="2">
        <v>45478</v>
      </c>
      <c r="B187">
        <f>IF(ISNA(VLOOKUP(A187,Exceptions!A:A,1,0)),1,0)</f>
        <v>1</v>
      </c>
    </row>
    <row r="188" spans="1:2" x14ac:dyDescent="0.25">
      <c r="A188" s="2">
        <v>45479</v>
      </c>
      <c r="B188">
        <f>IF(ISNA(VLOOKUP(A188,Exceptions!A:A,1,0)),1,0)</f>
        <v>1</v>
      </c>
    </row>
    <row r="189" spans="1:2" x14ac:dyDescent="0.25">
      <c r="A189" s="2">
        <v>45480</v>
      </c>
      <c r="B189">
        <f>IF(ISNA(VLOOKUP(A189,Exceptions!A:A,1,0)),1,0)</f>
        <v>1</v>
      </c>
    </row>
    <row r="190" spans="1:2" x14ac:dyDescent="0.25">
      <c r="A190" s="2">
        <v>45481</v>
      </c>
      <c r="B190">
        <f>IF(ISNA(VLOOKUP(A190,Exceptions!A:A,1,0)),1,0)</f>
        <v>1</v>
      </c>
    </row>
    <row r="191" spans="1:2" x14ac:dyDescent="0.25">
      <c r="A191" s="2">
        <v>45482</v>
      </c>
      <c r="B191">
        <f>IF(ISNA(VLOOKUP(A191,Exceptions!A:A,1,0)),1,0)</f>
        <v>0</v>
      </c>
    </row>
    <row r="192" spans="1:2" x14ac:dyDescent="0.25">
      <c r="A192" s="2">
        <v>45483</v>
      </c>
      <c r="B192">
        <f>IF(ISNA(VLOOKUP(A192,Exceptions!A:A,1,0)),1,0)</f>
        <v>1</v>
      </c>
    </row>
    <row r="193" spans="1:2" x14ac:dyDescent="0.25">
      <c r="A193" s="2">
        <v>45484</v>
      </c>
      <c r="B193">
        <f>IF(ISNA(VLOOKUP(A193,Exceptions!A:A,1,0)),1,0)</f>
        <v>1</v>
      </c>
    </row>
    <row r="194" spans="1:2" x14ac:dyDescent="0.25">
      <c r="A194" s="2">
        <v>45485</v>
      </c>
      <c r="B194">
        <f>IF(ISNA(VLOOKUP(A194,Exceptions!A:A,1,0)),1,0)</f>
        <v>1</v>
      </c>
    </row>
    <row r="195" spans="1:2" x14ac:dyDescent="0.25">
      <c r="A195" s="2">
        <v>45486</v>
      </c>
      <c r="B195">
        <f>IF(ISNA(VLOOKUP(A195,Exceptions!A:A,1,0)),1,0)</f>
        <v>1</v>
      </c>
    </row>
    <row r="196" spans="1:2" x14ac:dyDescent="0.25">
      <c r="A196" s="2">
        <v>45487</v>
      </c>
      <c r="B196">
        <f>IF(ISNA(VLOOKUP(A196,Exceptions!A:A,1,0)),1,0)</f>
        <v>1</v>
      </c>
    </row>
    <row r="197" spans="1:2" x14ac:dyDescent="0.25">
      <c r="A197" s="2">
        <v>45488</v>
      </c>
      <c r="B197">
        <f>IF(ISNA(VLOOKUP(A197,Exceptions!A:A,1,0)),1,0)</f>
        <v>1</v>
      </c>
    </row>
    <row r="198" spans="1:2" x14ac:dyDescent="0.25">
      <c r="A198" s="2">
        <v>45489</v>
      </c>
      <c r="B198">
        <f>IF(ISNA(VLOOKUP(A198,Exceptions!A:A,1,0)),1,0)</f>
        <v>1</v>
      </c>
    </row>
    <row r="199" spans="1:2" x14ac:dyDescent="0.25">
      <c r="A199" s="2">
        <v>45490</v>
      </c>
      <c r="B199">
        <f>IF(ISNA(VLOOKUP(A199,Exceptions!A:A,1,0)),1,0)</f>
        <v>1</v>
      </c>
    </row>
    <row r="200" spans="1:2" x14ac:dyDescent="0.25">
      <c r="A200" s="2">
        <v>45491</v>
      </c>
      <c r="B200">
        <f>IF(ISNA(VLOOKUP(A200,Exceptions!A:A,1,0)),1,0)</f>
        <v>1</v>
      </c>
    </row>
    <row r="201" spans="1:2" x14ac:dyDescent="0.25">
      <c r="A201" s="2">
        <v>45492</v>
      </c>
      <c r="B201">
        <f>IF(ISNA(VLOOKUP(A201,Exceptions!A:A,1,0)),1,0)</f>
        <v>1</v>
      </c>
    </row>
    <row r="202" spans="1:2" x14ac:dyDescent="0.25">
      <c r="A202" s="2">
        <v>45493</v>
      </c>
      <c r="B202">
        <f>IF(ISNA(VLOOKUP(A202,Exceptions!A:A,1,0)),1,0)</f>
        <v>1</v>
      </c>
    </row>
    <row r="203" spans="1:2" x14ac:dyDescent="0.25">
      <c r="A203" s="2">
        <v>45494</v>
      </c>
      <c r="B203">
        <f>IF(ISNA(VLOOKUP(A203,Exceptions!A:A,1,0)),1,0)</f>
        <v>1</v>
      </c>
    </row>
    <row r="204" spans="1:2" x14ac:dyDescent="0.25">
      <c r="A204" s="2">
        <v>45495</v>
      </c>
      <c r="B204">
        <f>IF(ISNA(VLOOKUP(A204,Exceptions!A:A,1,0)),1,0)</f>
        <v>1</v>
      </c>
    </row>
    <row r="205" spans="1:2" x14ac:dyDescent="0.25">
      <c r="A205" s="2">
        <v>45496</v>
      </c>
      <c r="B205">
        <f>IF(ISNA(VLOOKUP(A205,Exceptions!A:A,1,0)),1,0)</f>
        <v>1</v>
      </c>
    </row>
    <row r="206" spans="1:2" x14ac:dyDescent="0.25">
      <c r="A206" s="2">
        <v>45497</v>
      </c>
      <c r="B206">
        <f>IF(ISNA(VLOOKUP(A206,Exceptions!A:A,1,0)),1,0)</f>
        <v>1</v>
      </c>
    </row>
    <row r="207" spans="1:2" x14ac:dyDescent="0.25">
      <c r="A207" s="2">
        <v>45498</v>
      </c>
      <c r="B207">
        <f>IF(ISNA(VLOOKUP(A207,Exceptions!A:A,1,0)),1,0)</f>
        <v>1</v>
      </c>
    </row>
    <row r="208" spans="1:2" x14ac:dyDescent="0.25">
      <c r="A208" s="2">
        <v>45499</v>
      </c>
      <c r="B208">
        <f>IF(ISNA(VLOOKUP(A208,Exceptions!A:A,1,0)),1,0)</f>
        <v>1</v>
      </c>
    </row>
    <row r="209" spans="1:2" x14ac:dyDescent="0.25">
      <c r="A209" s="2">
        <v>45500</v>
      </c>
      <c r="B209">
        <f>IF(ISNA(VLOOKUP(A209,Exceptions!A:A,1,0)),1,0)</f>
        <v>1</v>
      </c>
    </row>
    <row r="210" spans="1:2" x14ac:dyDescent="0.25">
      <c r="A210" s="2">
        <v>45501</v>
      </c>
      <c r="B210">
        <f>IF(ISNA(VLOOKUP(A210,Exceptions!A:A,1,0)),1,0)</f>
        <v>1</v>
      </c>
    </row>
    <row r="211" spans="1:2" x14ac:dyDescent="0.25">
      <c r="A211" s="2">
        <v>45502</v>
      </c>
      <c r="B211">
        <f>IF(ISNA(VLOOKUP(A211,Exceptions!A:A,1,0)),1,0)</f>
        <v>1</v>
      </c>
    </row>
    <row r="212" spans="1:2" x14ac:dyDescent="0.25">
      <c r="A212" s="2">
        <v>45503</v>
      </c>
      <c r="B212">
        <f>IF(ISNA(VLOOKUP(A212,Exceptions!A:A,1,0)),1,0)</f>
        <v>1</v>
      </c>
    </row>
    <row r="213" spans="1:2" x14ac:dyDescent="0.25">
      <c r="A213" s="2">
        <v>45504</v>
      </c>
      <c r="B213">
        <f>IF(ISNA(VLOOKUP(A213,Exceptions!A:A,1,0)),1,0)</f>
        <v>1</v>
      </c>
    </row>
    <row r="214" spans="1:2" x14ac:dyDescent="0.25">
      <c r="A214" s="2">
        <v>45505</v>
      </c>
      <c r="B214">
        <f>IF(ISNA(VLOOKUP(A214,Exceptions!A:A,1,0)),1,0)</f>
        <v>1</v>
      </c>
    </row>
    <row r="215" spans="1:2" x14ac:dyDescent="0.25">
      <c r="A215" s="2">
        <v>45506</v>
      </c>
      <c r="B215">
        <f>IF(ISNA(VLOOKUP(A215,Exceptions!A:A,1,0)),1,0)</f>
        <v>1</v>
      </c>
    </row>
    <row r="216" spans="1:2" x14ac:dyDescent="0.25">
      <c r="A216" s="2">
        <v>45507</v>
      </c>
      <c r="B216">
        <f>IF(ISNA(VLOOKUP(A216,Exceptions!A:A,1,0)),1,0)</f>
        <v>1</v>
      </c>
    </row>
    <row r="217" spans="1:2" x14ac:dyDescent="0.25">
      <c r="A217" s="2">
        <v>45508</v>
      </c>
      <c r="B217">
        <f>IF(ISNA(VLOOKUP(A217,Exceptions!A:A,1,0)),1,0)</f>
        <v>1</v>
      </c>
    </row>
    <row r="218" spans="1:2" x14ac:dyDescent="0.25">
      <c r="A218" s="2">
        <v>45509</v>
      </c>
      <c r="B218">
        <f>IF(ISNA(VLOOKUP(A218,Exceptions!A:A,1,0)),1,0)</f>
        <v>1</v>
      </c>
    </row>
    <row r="219" spans="1:2" x14ac:dyDescent="0.25">
      <c r="A219" s="2">
        <v>45510</v>
      </c>
      <c r="B219">
        <f>IF(ISNA(VLOOKUP(A219,Exceptions!A:A,1,0)),1,0)</f>
        <v>1</v>
      </c>
    </row>
    <row r="220" spans="1:2" x14ac:dyDescent="0.25">
      <c r="A220" s="2">
        <v>45511</v>
      </c>
      <c r="B220">
        <f>IF(ISNA(VLOOKUP(A220,Exceptions!A:A,1,0)),1,0)</f>
        <v>1</v>
      </c>
    </row>
    <row r="221" spans="1:2" x14ac:dyDescent="0.25">
      <c r="A221" s="2">
        <v>45512</v>
      </c>
      <c r="B221">
        <f>IF(ISNA(VLOOKUP(A221,Exceptions!A:A,1,0)),1,0)</f>
        <v>1</v>
      </c>
    </row>
    <row r="222" spans="1:2" x14ac:dyDescent="0.25">
      <c r="A222" s="2">
        <v>45513</v>
      </c>
      <c r="B222">
        <f>IF(ISNA(VLOOKUP(A222,Exceptions!A:A,1,0)),1,0)</f>
        <v>1</v>
      </c>
    </row>
    <row r="223" spans="1:2" x14ac:dyDescent="0.25">
      <c r="A223" s="2">
        <v>45514</v>
      </c>
      <c r="B223">
        <f>IF(ISNA(VLOOKUP(A223,Exceptions!A:A,1,0)),1,0)</f>
        <v>1</v>
      </c>
    </row>
    <row r="224" spans="1:2" x14ac:dyDescent="0.25">
      <c r="A224" s="2">
        <v>45515</v>
      </c>
      <c r="B224">
        <f>IF(ISNA(VLOOKUP(A224,Exceptions!A:A,1,0)),1,0)</f>
        <v>1</v>
      </c>
    </row>
    <row r="225" spans="1:2" x14ac:dyDescent="0.25">
      <c r="A225" s="2">
        <v>45516</v>
      </c>
      <c r="B225">
        <f>IF(ISNA(VLOOKUP(A225,Exceptions!A:A,1,0)),1,0)</f>
        <v>1</v>
      </c>
    </row>
    <row r="226" spans="1:2" x14ac:dyDescent="0.25">
      <c r="A226" s="2">
        <v>45517</v>
      </c>
      <c r="B226">
        <f>IF(ISNA(VLOOKUP(A226,Exceptions!A:A,1,0)),1,0)</f>
        <v>1</v>
      </c>
    </row>
    <row r="227" spans="1:2" x14ac:dyDescent="0.25">
      <c r="A227" s="2">
        <v>45518</v>
      </c>
      <c r="B227">
        <f>IF(ISNA(VLOOKUP(A227,Exceptions!A:A,1,0)),1,0)</f>
        <v>1</v>
      </c>
    </row>
    <row r="228" spans="1:2" x14ac:dyDescent="0.25">
      <c r="A228" s="2">
        <v>45519</v>
      </c>
      <c r="B228">
        <f>IF(ISNA(VLOOKUP(A228,Exceptions!A:A,1,0)),1,0)</f>
        <v>1</v>
      </c>
    </row>
    <row r="229" spans="1:2" x14ac:dyDescent="0.25">
      <c r="A229" s="2">
        <v>45520</v>
      </c>
      <c r="B229">
        <f>IF(ISNA(VLOOKUP(A229,Exceptions!A:A,1,0)),1,0)</f>
        <v>1</v>
      </c>
    </row>
    <row r="230" spans="1:2" x14ac:dyDescent="0.25">
      <c r="A230" s="2">
        <v>45521</v>
      </c>
      <c r="B230">
        <f>IF(ISNA(VLOOKUP(A230,Exceptions!A:A,1,0)),1,0)</f>
        <v>1</v>
      </c>
    </row>
    <row r="231" spans="1:2" x14ac:dyDescent="0.25">
      <c r="A231" s="2">
        <v>45522</v>
      </c>
      <c r="B231">
        <f>IF(ISNA(VLOOKUP(A231,Exceptions!A:A,1,0)),1,0)</f>
        <v>1</v>
      </c>
    </row>
    <row r="232" spans="1:2" x14ac:dyDescent="0.25">
      <c r="A232" s="2">
        <v>45523</v>
      </c>
      <c r="B232">
        <f>IF(ISNA(VLOOKUP(A232,Exceptions!A:A,1,0)),1,0)</f>
        <v>1</v>
      </c>
    </row>
    <row r="233" spans="1:2" x14ac:dyDescent="0.25">
      <c r="A233" s="2">
        <v>45524</v>
      </c>
      <c r="B233">
        <f>IF(ISNA(VLOOKUP(A233,Exceptions!A:A,1,0)),1,0)</f>
        <v>1</v>
      </c>
    </row>
    <row r="234" spans="1:2" x14ac:dyDescent="0.25">
      <c r="A234" s="2">
        <v>45525</v>
      </c>
      <c r="B234">
        <f>IF(ISNA(VLOOKUP(A234,Exceptions!A:A,1,0)),1,0)</f>
        <v>1</v>
      </c>
    </row>
    <row r="235" spans="1:2" x14ac:dyDescent="0.25">
      <c r="A235" s="2">
        <v>45526</v>
      </c>
      <c r="B235">
        <f>IF(ISNA(VLOOKUP(A235,Exceptions!A:A,1,0)),1,0)</f>
        <v>1</v>
      </c>
    </row>
    <row r="236" spans="1:2" x14ac:dyDescent="0.25">
      <c r="A236" s="2">
        <v>45527</v>
      </c>
      <c r="B236">
        <f>IF(ISNA(VLOOKUP(A236,Exceptions!A:A,1,0)),1,0)</f>
        <v>1</v>
      </c>
    </row>
    <row r="237" spans="1:2" x14ac:dyDescent="0.25">
      <c r="A237" s="2">
        <v>45528</v>
      </c>
      <c r="B237">
        <f>IF(ISNA(VLOOKUP(A237,Exceptions!A:A,1,0)),1,0)</f>
        <v>1</v>
      </c>
    </row>
    <row r="238" spans="1:2" x14ac:dyDescent="0.25">
      <c r="A238" s="2">
        <v>45529</v>
      </c>
      <c r="B238">
        <f>IF(ISNA(VLOOKUP(A238,Exceptions!A:A,1,0)),1,0)</f>
        <v>1</v>
      </c>
    </row>
    <row r="239" spans="1:2" x14ac:dyDescent="0.25">
      <c r="A239" s="2">
        <v>45530</v>
      </c>
      <c r="B239">
        <f>IF(ISNA(VLOOKUP(A239,Exceptions!A:A,1,0)),1,0)</f>
        <v>1</v>
      </c>
    </row>
    <row r="240" spans="1:2" x14ac:dyDescent="0.25">
      <c r="A240" s="2">
        <v>45531</v>
      </c>
      <c r="B240">
        <f>IF(ISNA(VLOOKUP(A240,Exceptions!A:A,1,0)),1,0)</f>
        <v>1</v>
      </c>
    </row>
    <row r="241" spans="1:2" x14ac:dyDescent="0.25">
      <c r="A241" s="2">
        <v>45532</v>
      </c>
      <c r="B241">
        <f>IF(ISNA(VLOOKUP(A241,Exceptions!A:A,1,0)),1,0)</f>
        <v>1</v>
      </c>
    </row>
    <row r="242" spans="1:2" x14ac:dyDescent="0.25">
      <c r="A242" s="2">
        <v>45533</v>
      </c>
      <c r="B242">
        <f>IF(ISNA(VLOOKUP(A242,Exceptions!A:A,1,0)),1,0)</f>
        <v>1</v>
      </c>
    </row>
    <row r="243" spans="1:2" x14ac:dyDescent="0.25">
      <c r="A243" s="2">
        <v>45534</v>
      </c>
      <c r="B243">
        <f>IF(ISNA(VLOOKUP(A243,Exceptions!A:A,1,0)),1,0)</f>
        <v>1</v>
      </c>
    </row>
    <row r="244" spans="1:2" x14ac:dyDescent="0.25">
      <c r="A244" s="2">
        <v>45535</v>
      </c>
      <c r="B244">
        <f>IF(ISNA(VLOOKUP(A244,Exceptions!A:A,1,0)),1,0)</f>
        <v>1</v>
      </c>
    </row>
    <row r="245" spans="1:2" x14ac:dyDescent="0.25">
      <c r="A245" s="2">
        <v>45536</v>
      </c>
      <c r="B245">
        <f>IF(ISNA(VLOOKUP(A245,Exceptions!A:A,1,0)),1,0)</f>
        <v>1</v>
      </c>
    </row>
    <row r="246" spans="1:2" x14ac:dyDescent="0.25">
      <c r="A246" s="2">
        <v>45537</v>
      </c>
      <c r="B246">
        <f>IF(ISNA(VLOOKUP(A246,Exceptions!A:A,1,0)),1,0)</f>
        <v>1</v>
      </c>
    </row>
    <row r="247" spans="1:2" x14ac:dyDescent="0.25">
      <c r="A247" s="2">
        <v>45538</v>
      </c>
      <c r="B247">
        <f>IF(ISNA(VLOOKUP(A247,Exceptions!A:A,1,0)),1,0)</f>
        <v>1</v>
      </c>
    </row>
    <row r="248" spans="1:2" x14ac:dyDescent="0.25">
      <c r="A248" s="2">
        <v>45539</v>
      </c>
      <c r="B248">
        <f>IF(ISNA(VLOOKUP(A248,Exceptions!A:A,1,0)),1,0)</f>
        <v>1</v>
      </c>
    </row>
    <row r="249" spans="1:2" x14ac:dyDescent="0.25">
      <c r="A249" s="2">
        <v>45540</v>
      </c>
      <c r="B249">
        <f>IF(ISNA(VLOOKUP(A249,Exceptions!A:A,1,0)),1,0)</f>
        <v>1</v>
      </c>
    </row>
    <row r="250" spans="1:2" x14ac:dyDescent="0.25">
      <c r="A250" s="2">
        <v>45541</v>
      </c>
      <c r="B250">
        <f>IF(ISNA(VLOOKUP(A250,Exceptions!A:A,1,0)),1,0)</f>
        <v>1</v>
      </c>
    </row>
    <row r="251" spans="1:2" x14ac:dyDescent="0.25">
      <c r="A251" s="2">
        <v>45542</v>
      </c>
      <c r="B251">
        <f>IF(ISNA(VLOOKUP(A251,Exceptions!A:A,1,0)),1,0)</f>
        <v>0</v>
      </c>
    </row>
    <row r="252" spans="1:2" x14ac:dyDescent="0.25">
      <c r="A252" s="2">
        <v>45543</v>
      </c>
      <c r="B252">
        <f>IF(ISNA(VLOOKUP(A252,Exceptions!A:A,1,0)),1,0)</f>
        <v>1</v>
      </c>
    </row>
    <row r="253" spans="1:2" x14ac:dyDescent="0.25">
      <c r="A253" s="2">
        <v>45544</v>
      </c>
      <c r="B253">
        <f>IF(ISNA(VLOOKUP(A253,Exceptions!A:A,1,0)),1,0)</f>
        <v>1</v>
      </c>
    </row>
    <row r="254" spans="1:2" x14ac:dyDescent="0.25">
      <c r="A254" s="2">
        <v>45545</v>
      </c>
      <c r="B254">
        <f>IF(ISNA(VLOOKUP(A254,Exceptions!A:A,1,0)),1,0)</f>
        <v>1</v>
      </c>
    </row>
    <row r="255" spans="1:2" x14ac:dyDescent="0.25">
      <c r="A255" s="2">
        <v>45546</v>
      </c>
      <c r="B255">
        <f>IF(ISNA(VLOOKUP(A255,Exceptions!A:A,1,0)),1,0)</f>
        <v>1</v>
      </c>
    </row>
    <row r="256" spans="1:2" x14ac:dyDescent="0.25">
      <c r="A256" s="2">
        <v>45547</v>
      </c>
      <c r="B256">
        <f>IF(ISNA(VLOOKUP(A256,Exceptions!A:A,1,0)),1,0)</f>
        <v>1</v>
      </c>
    </row>
    <row r="257" spans="1:2" x14ac:dyDescent="0.25">
      <c r="A257" s="2">
        <v>45548</v>
      </c>
      <c r="B257">
        <f>IF(ISNA(VLOOKUP(A257,Exceptions!A:A,1,0)),1,0)</f>
        <v>1</v>
      </c>
    </row>
    <row r="258" spans="1:2" x14ac:dyDescent="0.25">
      <c r="A258" s="2">
        <v>45549</v>
      </c>
      <c r="B258">
        <f>IF(ISNA(VLOOKUP(A258,Exceptions!A:A,1,0)),1,0)</f>
        <v>1</v>
      </c>
    </row>
    <row r="259" spans="1:2" x14ac:dyDescent="0.25">
      <c r="A259" s="2">
        <v>45550</v>
      </c>
      <c r="B259">
        <f>IF(ISNA(VLOOKUP(A259,Exceptions!A:A,1,0)),1,0)</f>
        <v>1</v>
      </c>
    </row>
    <row r="260" spans="1:2" x14ac:dyDescent="0.25">
      <c r="A260" s="2">
        <v>45551</v>
      </c>
      <c r="B260">
        <f>IF(ISNA(VLOOKUP(A260,Exceptions!A:A,1,0)),1,0)</f>
        <v>1</v>
      </c>
    </row>
    <row r="261" spans="1:2" x14ac:dyDescent="0.25">
      <c r="A261" s="2">
        <v>45552</v>
      </c>
      <c r="B261">
        <f>IF(ISNA(VLOOKUP(A261,Exceptions!A:A,1,0)),1,0)</f>
        <v>1</v>
      </c>
    </row>
    <row r="262" spans="1:2" x14ac:dyDescent="0.25">
      <c r="A262" s="2">
        <v>45553</v>
      </c>
      <c r="B262">
        <f>IF(ISNA(VLOOKUP(A262,Exceptions!A:A,1,0)),1,0)</f>
        <v>1</v>
      </c>
    </row>
    <row r="263" spans="1:2" x14ac:dyDescent="0.25">
      <c r="A263" s="2">
        <v>45554</v>
      </c>
      <c r="B263">
        <f>IF(ISNA(VLOOKUP(A263,Exceptions!A:A,1,0)),1,0)</f>
        <v>1</v>
      </c>
    </row>
    <row r="264" spans="1:2" x14ac:dyDescent="0.25">
      <c r="A264" s="2">
        <v>45555</v>
      </c>
      <c r="B264">
        <f>IF(ISNA(VLOOKUP(A264,Exceptions!A:A,1,0)),1,0)</f>
        <v>1</v>
      </c>
    </row>
    <row r="265" spans="1:2" x14ac:dyDescent="0.25">
      <c r="A265" s="2">
        <v>45556</v>
      </c>
      <c r="B265">
        <f>IF(ISNA(VLOOKUP(A265,Exceptions!A:A,1,0)),1,0)</f>
        <v>1</v>
      </c>
    </row>
    <row r="266" spans="1:2" x14ac:dyDescent="0.25">
      <c r="A266" s="2">
        <v>45557</v>
      </c>
      <c r="B266">
        <f>IF(ISNA(VLOOKUP(A266,Exceptions!A:A,1,0)),1,0)</f>
        <v>1</v>
      </c>
    </row>
    <row r="267" spans="1:2" x14ac:dyDescent="0.25">
      <c r="A267" s="2">
        <v>45558</v>
      </c>
      <c r="B267">
        <f>IF(ISNA(VLOOKUP(A267,Exceptions!A:A,1,0)),1,0)</f>
        <v>1</v>
      </c>
    </row>
    <row r="268" spans="1:2" x14ac:dyDescent="0.25">
      <c r="A268" s="2">
        <v>45559</v>
      </c>
      <c r="B268">
        <f>IF(ISNA(VLOOKUP(A268,Exceptions!A:A,1,0)),1,0)</f>
        <v>1</v>
      </c>
    </row>
    <row r="269" spans="1:2" x14ac:dyDescent="0.25">
      <c r="A269" s="2">
        <v>45560</v>
      </c>
      <c r="B269">
        <f>IF(ISNA(VLOOKUP(A269,Exceptions!A:A,1,0)),1,0)</f>
        <v>1</v>
      </c>
    </row>
    <row r="270" spans="1:2" x14ac:dyDescent="0.25">
      <c r="A270" s="2">
        <v>45561</v>
      </c>
      <c r="B270">
        <f>IF(ISNA(VLOOKUP(A270,Exceptions!A:A,1,0)),1,0)</f>
        <v>1</v>
      </c>
    </row>
    <row r="271" spans="1:2" x14ac:dyDescent="0.25">
      <c r="A271" s="2">
        <v>45562</v>
      </c>
      <c r="B271">
        <f>IF(ISNA(VLOOKUP(A271,Exceptions!A:A,1,0)),1,0)</f>
        <v>1</v>
      </c>
    </row>
    <row r="272" spans="1:2" x14ac:dyDescent="0.25">
      <c r="A272" s="2">
        <v>45563</v>
      </c>
      <c r="B272">
        <f>IF(ISNA(VLOOKUP(A272,Exceptions!A:A,1,0)),1,0)</f>
        <v>1</v>
      </c>
    </row>
    <row r="273" spans="1:2" x14ac:dyDescent="0.25">
      <c r="A273" s="2">
        <v>45564</v>
      </c>
      <c r="B273">
        <f>IF(ISNA(VLOOKUP(A273,Exceptions!A:A,1,0)),1,0)</f>
        <v>1</v>
      </c>
    </row>
    <row r="274" spans="1:2" x14ac:dyDescent="0.25">
      <c r="A274" s="2">
        <v>45565</v>
      </c>
      <c r="B274">
        <f>IF(ISNA(VLOOKUP(A274,Exceptions!A:A,1,0)),1,0)</f>
        <v>1</v>
      </c>
    </row>
    <row r="275" spans="1:2" x14ac:dyDescent="0.25">
      <c r="A275" s="2">
        <v>45566</v>
      </c>
      <c r="B275">
        <f>IF(ISNA(VLOOKUP(A275,Exceptions!A:A,1,0)),1,0)</f>
        <v>1</v>
      </c>
    </row>
    <row r="276" spans="1:2" x14ac:dyDescent="0.25">
      <c r="A276" s="2">
        <v>45567</v>
      </c>
      <c r="B276">
        <f>IF(ISNA(VLOOKUP(A276,Exceptions!A:A,1,0)),1,0)</f>
        <v>1</v>
      </c>
    </row>
    <row r="277" spans="1:2" x14ac:dyDescent="0.25">
      <c r="A277" s="2">
        <v>45568</v>
      </c>
      <c r="B277">
        <f>IF(ISNA(VLOOKUP(A277,Exceptions!A:A,1,0)),1,0)</f>
        <v>1</v>
      </c>
    </row>
    <row r="278" spans="1:2" x14ac:dyDescent="0.25">
      <c r="A278" s="2">
        <v>45569</v>
      </c>
      <c r="B278">
        <f>IF(ISNA(VLOOKUP(A278,Exceptions!A:A,1,0)),1,0)</f>
        <v>1</v>
      </c>
    </row>
    <row r="279" spans="1:2" x14ac:dyDescent="0.25">
      <c r="A279" s="2">
        <v>45570</v>
      </c>
      <c r="B279">
        <f>IF(ISNA(VLOOKUP(A279,Exceptions!A:A,1,0)),1,0)</f>
        <v>1</v>
      </c>
    </row>
    <row r="280" spans="1:2" x14ac:dyDescent="0.25">
      <c r="A280" s="2">
        <v>45571</v>
      </c>
      <c r="B280">
        <f>IF(ISNA(VLOOKUP(A280,Exceptions!A:A,1,0)),1,0)</f>
        <v>1</v>
      </c>
    </row>
    <row r="281" spans="1:2" x14ac:dyDescent="0.25">
      <c r="A281" s="2">
        <v>45572</v>
      </c>
      <c r="B281">
        <f>IF(ISNA(VLOOKUP(A281,Exceptions!A:A,1,0)),1,0)</f>
        <v>1</v>
      </c>
    </row>
    <row r="282" spans="1:2" x14ac:dyDescent="0.25">
      <c r="A282" s="2">
        <v>45573</v>
      </c>
      <c r="B282">
        <f>IF(ISNA(VLOOKUP(A282,Exceptions!A:A,1,0)),1,0)</f>
        <v>1</v>
      </c>
    </row>
    <row r="283" spans="1:2" x14ac:dyDescent="0.25">
      <c r="A283" s="2">
        <v>45574</v>
      </c>
      <c r="B283">
        <f>IF(ISNA(VLOOKUP(A283,Exceptions!A:A,1,0)),1,0)</f>
        <v>1</v>
      </c>
    </row>
    <row r="284" spans="1:2" x14ac:dyDescent="0.25">
      <c r="A284" s="2">
        <v>45575</v>
      </c>
      <c r="B284">
        <f>IF(ISNA(VLOOKUP(A284,Exceptions!A:A,1,0)),1,0)</f>
        <v>1</v>
      </c>
    </row>
    <row r="285" spans="1:2" x14ac:dyDescent="0.25">
      <c r="A285" s="2">
        <v>45576</v>
      </c>
      <c r="B285">
        <f>IF(ISNA(VLOOKUP(A285,Exceptions!A:A,1,0)),1,0)</f>
        <v>1</v>
      </c>
    </row>
    <row r="286" spans="1:2" x14ac:dyDescent="0.25">
      <c r="A286" s="2">
        <v>45577</v>
      </c>
      <c r="B286">
        <f>IF(ISNA(VLOOKUP(A286,Exceptions!A:A,1,0)),1,0)</f>
        <v>0</v>
      </c>
    </row>
    <row r="287" spans="1:2" x14ac:dyDescent="0.25">
      <c r="A287" s="2">
        <v>45578</v>
      </c>
      <c r="B287">
        <f>IF(ISNA(VLOOKUP(A287,Exceptions!A:A,1,0)),1,0)</f>
        <v>1</v>
      </c>
    </row>
    <row r="288" spans="1:2" x14ac:dyDescent="0.25">
      <c r="A288" s="2">
        <v>45579</v>
      </c>
      <c r="B288">
        <f>IF(ISNA(VLOOKUP(A288,Exceptions!A:A,1,0)),1,0)</f>
        <v>1</v>
      </c>
    </row>
    <row r="289" spans="1:2" x14ac:dyDescent="0.25">
      <c r="A289" s="2">
        <v>45580</v>
      </c>
      <c r="B289">
        <f>IF(ISNA(VLOOKUP(A289,Exceptions!A:A,1,0)),1,0)</f>
        <v>1</v>
      </c>
    </row>
    <row r="290" spans="1:2" x14ac:dyDescent="0.25">
      <c r="A290" s="2">
        <v>45581</v>
      </c>
      <c r="B290">
        <f>IF(ISNA(VLOOKUP(A290,Exceptions!A:A,1,0)),1,0)</f>
        <v>1</v>
      </c>
    </row>
    <row r="291" spans="1:2" x14ac:dyDescent="0.25">
      <c r="A291" s="2">
        <v>45582</v>
      </c>
      <c r="B291">
        <f>IF(ISNA(VLOOKUP(A291,Exceptions!A:A,1,0)),1,0)</f>
        <v>1</v>
      </c>
    </row>
    <row r="292" spans="1:2" x14ac:dyDescent="0.25">
      <c r="A292" s="2">
        <v>45583</v>
      </c>
      <c r="B292">
        <f>IF(ISNA(VLOOKUP(A292,Exceptions!A:A,1,0)),1,0)</f>
        <v>1</v>
      </c>
    </row>
    <row r="293" spans="1:2" x14ac:dyDescent="0.25">
      <c r="A293" s="2">
        <v>45584</v>
      </c>
      <c r="B293">
        <f>IF(ISNA(VLOOKUP(A293,Exceptions!A:A,1,0)),1,0)</f>
        <v>1</v>
      </c>
    </row>
    <row r="294" spans="1:2" x14ac:dyDescent="0.25">
      <c r="A294" s="2">
        <v>45585</v>
      </c>
      <c r="B294">
        <f>IF(ISNA(VLOOKUP(A294,Exceptions!A:A,1,0)),1,0)</f>
        <v>1</v>
      </c>
    </row>
    <row r="295" spans="1:2" x14ac:dyDescent="0.25">
      <c r="A295" s="2">
        <v>45586</v>
      </c>
      <c r="B295">
        <f>IF(ISNA(VLOOKUP(A295,Exceptions!A:A,1,0)),1,0)</f>
        <v>1</v>
      </c>
    </row>
    <row r="296" spans="1:2" x14ac:dyDescent="0.25">
      <c r="A296" s="2">
        <v>45587</v>
      </c>
      <c r="B296">
        <f>IF(ISNA(VLOOKUP(A296,Exceptions!A:A,1,0)),1,0)</f>
        <v>1</v>
      </c>
    </row>
    <row r="297" spans="1:2" x14ac:dyDescent="0.25">
      <c r="A297" s="2">
        <v>45588</v>
      </c>
      <c r="B297">
        <f>IF(ISNA(VLOOKUP(A297,Exceptions!A:A,1,0)),1,0)</f>
        <v>1</v>
      </c>
    </row>
    <row r="298" spans="1:2" x14ac:dyDescent="0.25">
      <c r="A298" s="2">
        <v>45589</v>
      </c>
      <c r="B298">
        <f>IF(ISNA(VLOOKUP(A298,Exceptions!A:A,1,0)),1,0)</f>
        <v>1</v>
      </c>
    </row>
    <row r="299" spans="1:2" x14ac:dyDescent="0.25">
      <c r="A299" s="2">
        <v>45590</v>
      </c>
      <c r="B299">
        <f>IF(ISNA(VLOOKUP(A299,Exceptions!A:A,1,0)),1,0)</f>
        <v>1</v>
      </c>
    </row>
    <row r="300" spans="1:2" x14ac:dyDescent="0.25">
      <c r="A300" s="2">
        <v>45591</v>
      </c>
      <c r="B300">
        <f>IF(ISNA(VLOOKUP(A300,Exceptions!A:A,1,0)),1,0)</f>
        <v>1</v>
      </c>
    </row>
    <row r="301" spans="1:2" x14ac:dyDescent="0.25">
      <c r="A301" s="2">
        <v>45592</v>
      </c>
      <c r="B301">
        <f>IF(ISNA(VLOOKUP(A301,Exceptions!A:A,1,0)),1,0)</f>
        <v>1</v>
      </c>
    </row>
    <row r="302" spans="1:2" x14ac:dyDescent="0.25">
      <c r="A302" s="2">
        <v>45593</v>
      </c>
      <c r="B302">
        <f>IF(ISNA(VLOOKUP(A302,Exceptions!A:A,1,0)),1,0)</f>
        <v>1</v>
      </c>
    </row>
    <row r="303" spans="1:2" x14ac:dyDescent="0.25">
      <c r="A303" s="2">
        <v>45594</v>
      </c>
      <c r="B303">
        <f>IF(ISNA(VLOOKUP(A303,Exceptions!A:A,1,0)),1,0)</f>
        <v>1</v>
      </c>
    </row>
    <row r="304" spans="1:2" x14ac:dyDescent="0.25">
      <c r="A304" s="2">
        <v>45595</v>
      </c>
      <c r="B304">
        <f>IF(ISNA(VLOOKUP(A304,Exceptions!A:A,1,0)),1,0)</f>
        <v>1</v>
      </c>
    </row>
    <row r="305" spans="1:2" x14ac:dyDescent="0.25">
      <c r="A305" s="2">
        <v>45596</v>
      </c>
      <c r="B305">
        <f>IF(ISNA(VLOOKUP(A305,Exceptions!A:A,1,0)),1,0)</f>
        <v>1</v>
      </c>
    </row>
    <row r="306" spans="1:2" x14ac:dyDescent="0.25">
      <c r="A306" s="2">
        <v>45597</v>
      </c>
      <c r="B306">
        <f>IF(ISNA(VLOOKUP(A306,Exceptions!A:A,1,0)),1,0)</f>
        <v>1</v>
      </c>
    </row>
    <row r="307" spans="1:2" x14ac:dyDescent="0.25">
      <c r="A307" s="2">
        <v>45598</v>
      </c>
      <c r="B307">
        <f>IF(ISNA(VLOOKUP(A307,Exceptions!A:A,1,0)),1,0)</f>
        <v>0</v>
      </c>
    </row>
    <row r="308" spans="1:2" x14ac:dyDescent="0.25">
      <c r="A308" s="2">
        <v>45599</v>
      </c>
      <c r="B308">
        <f>IF(ISNA(VLOOKUP(A308,Exceptions!A:A,1,0)),1,0)</f>
        <v>1</v>
      </c>
    </row>
    <row r="309" spans="1:2" x14ac:dyDescent="0.25">
      <c r="A309" s="2">
        <v>45600</v>
      </c>
      <c r="B309">
        <f>IF(ISNA(VLOOKUP(A309,Exceptions!A:A,1,0)),1,0)</f>
        <v>1</v>
      </c>
    </row>
    <row r="310" spans="1:2" x14ac:dyDescent="0.25">
      <c r="A310" s="2">
        <v>45601</v>
      </c>
      <c r="B310">
        <f>IF(ISNA(VLOOKUP(A310,Exceptions!A:A,1,0)),1,0)</f>
        <v>1</v>
      </c>
    </row>
    <row r="311" spans="1:2" x14ac:dyDescent="0.25">
      <c r="A311" s="2">
        <v>45602</v>
      </c>
      <c r="B311">
        <f>IF(ISNA(VLOOKUP(A311,Exceptions!A:A,1,0)),1,0)</f>
        <v>1</v>
      </c>
    </row>
    <row r="312" spans="1:2" x14ac:dyDescent="0.25">
      <c r="A312" s="2">
        <v>45603</v>
      </c>
      <c r="B312">
        <f>IF(ISNA(VLOOKUP(A312,Exceptions!A:A,1,0)),1,0)</f>
        <v>1</v>
      </c>
    </row>
    <row r="313" spans="1:2" x14ac:dyDescent="0.25">
      <c r="A313" s="2">
        <v>45604</v>
      </c>
      <c r="B313">
        <f>IF(ISNA(VLOOKUP(A313,Exceptions!A:A,1,0)),1,0)</f>
        <v>1</v>
      </c>
    </row>
    <row r="314" spans="1:2" x14ac:dyDescent="0.25">
      <c r="A314" s="2">
        <v>45605</v>
      </c>
      <c r="B314">
        <f>IF(ISNA(VLOOKUP(A314,Exceptions!A:A,1,0)),1,0)</f>
        <v>1</v>
      </c>
    </row>
    <row r="315" spans="1:2" x14ac:dyDescent="0.25">
      <c r="A315" s="2">
        <v>45606</v>
      </c>
      <c r="B315">
        <f>IF(ISNA(VLOOKUP(A315,Exceptions!A:A,1,0)),1,0)</f>
        <v>1</v>
      </c>
    </row>
    <row r="316" spans="1:2" x14ac:dyDescent="0.25">
      <c r="A316" s="2">
        <v>45607</v>
      </c>
      <c r="B316">
        <f>IF(ISNA(VLOOKUP(A316,Exceptions!A:A,1,0)),1,0)</f>
        <v>1</v>
      </c>
    </row>
    <row r="317" spans="1:2" x14ac:dyDescent="0.25">
      <c r="A317" s="2">
        <v>45608</v>
      </c>
      <c r="B317">
        <f>IF(ISNA(VLOOKUP(A317,Exceptions!A:A,1,0)),1,0)</f>
        <v>1</v>
      </c>
    </row>
    <row r="318" spans="1:2" x14ac:dyDescent="0.25">
      <c r="A318" s="2">
        <v>45609</v>
      </c>
      <c r="B318">
        <f>IF(ISNA(VLOOKUP(A318,Exceptions!A:A,1,0)),1,0)</f>
        <v>1</v>
      </c>
    </row>
    <row r="319" spans="1:2" x14ac:dyDescent="0.25">
      <c r="A319" s="2">
        <v>45610</v>
      </c>
      <c r="B319">
        <f>IF(ISNA(VLOOKUP(A319,Exceptions!A:A,1,0)),1,0)</f>
        <v>1</v>
      </c>
    </row>
    <row r="320" spans="1:2" x14ac:dyDescent="0.25">
      <c r="A320" s="2">
        <v>45611</v>
      </c>
      <c r="B320">
        <f>IF(ISNA(VLOOKUP(A320,Exceptions!A:A,1,0)),1,0)</f>
        <v>0</v>
      </c>
    </row>
    <row r="321" spans="1:2" x14ac:dyDescent="0.25">
      <c r="A321" s="2">
        <v>45612</v>
      </c>
      <c r="B321">
        <f>IF(ISNA(VLOOKUP(A321,Exceptions!A:A,1,0)),1,0)</f>
        <v>1</v>
      </c>
    </row>
    <row r="322" spans="1:2" x14ac:dyDescent="0.25">
      <c r="A322" s="2">
        <v>45613</v>
      </c>
      <c r="B322">
        <f>IF(ISNA(VLOOKUP(A322,Exceptions!A:A,1,0)),1,0)</f>
        <v>1</v>
      </c>
    </row>
    <row r="323" spans="1:2" x14ac:dyDescent="0.25">
      <c r="A323" s="2">
        <v>45614</v>
      </c>
      <c r="B323">
        <f>IF(ISNA(VLOOKUP(A323,Exceptions!A:A,1,0)),1,0)</f>
        <v>1</v>
      </c>
    </row>
    <row r="324" spans="1:2" x14ac:dyDescent="0.25">
      <c r="A324" s="2">
        <v>45615</v>
      </c>
      <c r="B324">
        <f>IF(ISNA(VLOOKUP(A324,Exceptions!A:A,1,0)),1,0)</f>
        <v>1</v>
      </c>
    </row>
    <row r="325" spans="1:2" x14ac:dyDescent="0.25">
      <c r="A325" s="2">
        <v>45616</v>
      </c>
      <c r="B325">
        <f>IF(ISNA(VLOOKUP(A325,Exceptions!A:A,1,0)),1,0)</f>
        <v>0</v>
      </c>
    </row>
    <row r="326" spans="1:2" x14ac:dyDescent="0.25">
      <c r="A326" s="2">
        <v>45617</v>
      </c>
      <c r="B326">
        <f>IF(ISNA(VLOOKUP(A326,Exceptions!A:A,1,0)),1,0)</f>
        <v>1</v>
      </c>
    </row>
    <row r="327" spans="1:2" x14ac:dyDescent="0.25">
      <c r="A327" s="2">
        <v>45618</v>
      </c>
      <c r="B327">
        <f>IF(ISNA(VLOOKUP(A327,Exceptions!A:A,1,0)),1,0)</f>
        <v>1</v>
      </c>
    </row>
    <row r="328" spans="1:2" x14ac:dyDescent="0.25">
      <c r="A328" s="2">
        <v>45619</v>
      </c>
      <c r="B328">
        <f>IF(ISNA(VLOOKUP(A328,Exceptions!A:A,1,0)),1,0)</f>
        <v>1</v>
      </c>
    </row>
    <row r="329" spans="1:2" x14ac:dyDescent="0.25">
      <c r="A329" s="2">
        <v>45620</v>
      </c>
      <c r="B329">
        <f>IF(ISNA(VLOOKUP(A329,Exceptions!A:A,1,0)),1,0)</f>
        <v>1</v>
      </c>
    </row>
    <row r="330" spans="1:2" x14ac:dyDescent="0.25">
      <c r="A330" s="2">
        <v>45621</v>
      </c>
      <c r="B330">
        <f>IF(ISNA(VLOOKUP(A330,Exceptions!A:A,1,0)),1,0)</f>
        <v>1</v>
      </c>
    </row>
    <row r="331" spans="1:2" x14ac:dyDescent="0.25">
      <c r="A331" s="2">
        <v>45622</v>
      </c>
      <c r="B331">
        <f>IF(ISNA(VLOOKUP(A331,Exceptions!A:A,1,0)),1,0)</f>
        <v>1</v>
      </c>
    </row>
    <row r="332" spans="1:2" x14ac:dyDescent="0.25">
      <c r="A332" s="2">
        <v>45623</v>
      </c>
      <c r="B332">
        <f>IF(ISNA(VLOOKUP(A332,Exceptions!A:A,1,0)),1,0)</f>
        <v>1</v>
      </c>
    </row>
    <row r="333" spans="1:2" x14ac:dyDescent="0.25">
      <c r="A333" s="2">
        <v>45624</v>
      </c>
      <c r="B333">
        <f>IF(ISNA(VLOOKUP(A333,Exceptions!A:A,1,0)),1,0)</f>
        <v>1</v>
      </c>
    </row>
    <row r="334" spans="1:2" x14ac:dyDescent="0.25">
      <c r="A334" s="2">
        <v>45625</v>
      </c>
      <c r="B334">
        <f>IF(ISNA(VLOOKUP(A334,Exceptions!A:A,1,0)),1,0)</f>
        <v>1</v>
      </c>
    </row>
    <row r="335" spans="1:2" x14ac:dyDescent="0.25">
      <c r="A335" s="2">
        <v>45626</v>
      </c>
      <c r="B335">
        <f>IF(ISNA(VLOOKUP(A335,Exceptions!A:A,1,0)),1,0)</f>
        <v>1</v>
      </c>
    </row>
    <row r="336" spans="1:2" x14ac:dyDescent="0.25">
      <c r="A336" s="2">
        <v>45627</v>
      </c>
      <c r="B336">
        <f>IF(ISNA(VLOOKUP(A336,Exceptions!A:A,1,0)),1,0)</f>
        <v>1</v>
      </c>
    </row>
    <row r="337" spans="1:2" x14ac:dyDescent="0.25">
      <c r="A337" s="2">
        <v>45628</v>
      </c>
      <c r="B337">
        <f>IF(ISNA(VLOOKUP(A337,Exceptions!A:A,1,0)),1,0)</f>
        <v>1</v>
      </c>
    </row>
    <row r="338" spans="1:2" x14ac:dyDescent="0.25">
      <c r="A338" s="2">
        <v>45629</v>
      </c>
      <c r="B338">
        <f>IF(ISNA(VLOOKUP(A338,Exceptions!A:A,1,0)),1,0)</f>
        <v>1</v>
      </c>
    </row>
    <row r="339" spans="1:2" x14ac:dyDescent="0.25">
      <c r="A339" s="2">
        <v>45630</v>
      </c>
      <c r="B339">
        <f>IF(ISNA(VLOOKUP(A339,Exceptions!A:A,1,0)),1,0)</f>
        <v>1</v>
      </c>
    </row>
    <row r="340" spans="1:2" x14ac:dyDescent="0.25">
      <c r="A340" s="2">
        <v>45631</v>
      </c>
      <c r="B340">
        <f>IF(ISNA(VLOOKUP(A340,Exceptions!A:A,1,0)),1,0)</f>
        <v>1</v>
      </c>
    </row>
    <row r="341" spans="1:2" x14ac:dyDescent="0.25">
      <c r="A341" s="2">
        <v>45632</v>
      </c>
      <c r="B341">
        <f>IF(ISNA(VLOOKUP(A341,Exceptions!A:A,1,0)),1,0)</f>
        <v>1</v>
      </c>
    </row>
    <row r="342" spans="1:2" x14ac:dyDescent="0.25">
      <c r="A342" s="2">
        <v>45633</v>
      </c>
      <c r="B342">
        <f>IF(ISNA(VLOOKUP(A342,Exceptions!A:A,1,0)),1,0)</f>
        <v>1</v>
      </c>
    </row>
    <row r="343" spans="1:2" x14ac:dyDescent="0.25">
      <c r="A343" s="2">
        <v>45634</v>
      </c>
      <c r="B343">
        <f>IF(ISNA(VLOOKUP(A343,Exceptions!A:A,1,0)),1,0)</f>
        <v>1</v>
      </c>
    </row>
    <row r="344" spans="1:2" x14ac:dyDescent="0.25">
      <c r="A344" s="2">
        <v>45635</v>
      </c>
      <c r="B344">
        <f>IF(ISNA(VLOOKUP(A344,Exceptions!A:A,1,0)),1,0)</f>
        <v>1</v>
      </c>
    </row>
    <row r="345" spans="1:2" x14ac:dyDescent="0.25">
      <c r="A345" s="2">
        <v>45636</v>
      </c>
      <c r="B345">
        <f>IF(ISNA(VLOOKUP(A345,Exceptions!A:A,1,0)),1,0)</f>
        <v>1</v>
      </c>
    </row>
    <row r="346" spans="1:2" x14ac:dyDescent="0.25">
      <c r="A346" s="2">
        <v>45637</v>
      </c>
      <c r="B346">
        <f>IF(ISNA(VLOOKUP(A346,Exceptions!A:A,1,0)),1,0)</f>
        <v>1</v>
      </c>
    </row>
    <row r="347" spans="1:2" x14ac:dyDescent="0.25">
      <c r="A347" s="2">
        <v>45638</v>
      </c>
      <c r="B347">
        <f>IF(ISNA(VLOOKUP(A347,Exceptions!A:A,1,0)),1,0)</f>
        <v>1</v>
      </c>
    </row>
    <row r="348" spans="1:2" x14ac:dyDescent="0.25">
      <c r="A348" s="2">
        <v>45639</v>
      </c>
      <c r="B348">
        <f>IF(ISNA(VLOOKUP(A348,Exceptions!A:A,1,0)),1,0)</f>
        <v>1</v>
      </c>
    </row>
    <row r="349" spans="1:2" x14ac:dyDescent="0.25">
      <c r="A349" s="2">
        <v>45640</v>
      </c>
      <c r="B349">
        <f>IF(ISNA(VLOOKUP(A349,Exceptions!A:A,1,0)),1,0)</f>
        <v>1</v>
      </c>
    </row>
    <row r="350" spans="1:2" x14ac:dyDescent="0.25">
      <c r="A350" s="2">
        <v>45641</v>
      </c>
      <c r="B350">
        <f>IF(ISNA(VLOOKUP(A350,Exceptions!A:A,1,0)),1,0)</f>
        <v>1</v>
      </c>
    </row>
    <row r="351" spans="1:2" x14ac:dyDescent="0.25">
      <c r="A351" s="2">
        <v>45642</v>
      </c>
      <c r="B351">
        <f>IF(ISNA(VLOOKUP(A351,Exceptions!A:A,1,0)),1,0)</f>
        <v>1</v>
      </c>
    </row>
    <row r="352" spans="1:2" x14ac:dyDescent="0.25">
      <c r="A352" s="2">
        <v>45643</v>
      </c>
      <c r="B352">
        <f>IF(ISNA(VLOOKUP(A352,Exceptions!A:A,1,0)),1,0)</f>
        <v>1</v>
      </c>
    </row>
    <row r="353" spans="1:2" x14ac:dyDescent="0.25">
      <c r="A353" s="2">
        <v>45644</v>
      </c>
      <c r="B353">
        <f>IF(ISNA(VLOOKUP(A353,Exceptions!A:A,1,0)),1,0)</f>
        <v>1</v>
      </c>
    </row>
    <row r="354" spans="1:2" x14ac:dyDescent="0.25">
      <c r="A354" s="2">
        <v>45645</v>
      </c>
      <c r="B354">
        <f>IF(ISNA(VLOOKUP(A354,Exceptions!A:A,1,0)),1,0)</f>
        <v>1</v>
      </c>
    </row>
    <row r="355" spans="1:2" x14ac:dyDescent="0.25">
      <c r="A355" s="2">
        <v>45646</v>
      </c>
      <c r="B355">
        <f>IF(ISNA(VLOOKUP(A355,Exceptions!A:A,1,0)),1,0)</f>
        <v>1</v>
      </c>
    </row>
    <row r="356" spans="1:2" x14ac:dyDescent="0.25">
      <c r="A356" s="2">
        <v>45647</v>
      </c>
      <c r="B356">
        <f>IF(ISNA(VLOOKUP(A356,Exceptions!A:A,1,0)),1,0)</f>
        <v>1</v>
      </c>
    </row>
    <row r="357" spans="1:2" x14ac:dyDescent="0.25">
      <c r="A357" s="2">
        <v>45648</v>
      </c>
      <c r="B357">
        <f>IF(ISNA(VLOOKUP(A357,Exceptions!A:A,1,0)),1,0)</f>
        <v>1</v>
      </c>
    </row>
    <row r="358" spans="1:2" x14ac:dyDescent="0.25">
      <c r="A358" s="2">
        <v>45649</v>
      </c>
      <c r="B358">
        <f>IF(ISNA(VLOOKUP(A358,Exceptions!A:A,1,0)),1,0)</f>
        <v>1</v>
      </c>
    </row>
    <row r="359" spans="1:2" x14ac:dyDescent="0.25">
      <c r="A359" s="2">
        <v>45650</v>
      </c>
      <c r="B359">
        <f>IF(ISNA(VLOOKUP(A359,Exceptions!A:A,1,0)),1,0)</f>
        <v>1</v>
      </c>
    </row>
    <row r="360" spans="1:2" x14ac:dyDescent="0.25">
      <c r="A360" s="2">
        <v>45651</v>
      </c>
      <c r="B360">
        <f>IF(ISNA(VLOOKUP(A360,Exceptions!A:A,1,0)),1,0)</f>
        <v>0</v>
      </c>
    </row>
    <row r="361" spans="1:2" x14ac:dyDescent="0.25">
      <c r="A361" s="2">
        <v>45652</v>
      </c>
      <c r="B361">
        <f>IF(ISNA(VLOOKUP(A361,Exceptions!A:A,1,0)),1,0)</f>
        <v>1</v>
      </c>
    </row>
    <row r="362" spans="1:2" x14ac:dyDescent="0.25">
      <c r="A362" s="2">
        <v>45653</v>
      </c>
      <c r="B362">
        <f>IF(ISNA(VLOOKUP(A362,Exceptions!A:A,1,0)),1,0)</f>
        <v>1</v>
      </c>
    </row>
    <row r="363" spans="1:2" x14ac:dyDescent="0.25">
      <c r="A363" s="2">
        <v>45654</v>
      </c>
      <c r="B363">
        <f>IF(ISNA(VLOOKUP(A363,Exceptions!A:A,1,0)),1,0)</f>
        <v>1</v>
      </c>
    </row>
    <row r="364" spans="1:2" x14ac:dyDescent="0.25">
      <c r="A364" s="2">
        <v>45655</v>
      </c>
      <c r="B364">
        <f>IF(ISNA(VLOOKUP(A364,Exceptions!A:A,1,0)),1,0)</f>
        <v>1</v>
      </c>
    </row>
    <row r="365" spans="1:2" x14ac:dyDescent="0.25">
      <c r="A365" s="2">
        <v>45656</v>
      </c>
      <c r="B365">
        <f>IF(ISNA(VLOOKUP(A365,Exceptions!A:A,1,0)),1,0)</f>
        <v>1</v>
      </c>
    </row>
    <row r="366" spans="1:2" x14ac:dyDescent="0.25">
      <c r="A366" s="2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9ED7-F063-48FA-9413-CB04E1AFD48D}">
  <dimension ref="A1:B4"/>
  <sheetViews>
    <sheetView workbookViewId="0">
      <selection activeCell="I13" sqref="I13"/>
    </sheetView>
  </sheetViews>
  <sheetFormatPr defaultRowHeight="15" x14ac:dyDescent="0.25"/>
  <cols>
    <col min="1" max="1" width="13.42578125" bestFit="1" customWidth="1"/>
    <col min="2" max="2" width="10.42578125" bestFit="1" customWidth="1"/>
    <col min="3" max="3" width="9.5703125" bestFit="1" customWidth="1"/>
    <col min="4" max="4" width="2" bestFit="1" customWidth="1"/>
  </cols>
  <sheetData>
    <row r="1" spans="1:2" x14ac:dyDescent="0.25">
      <c r="A1" s="4" t="s">
        <v>2</v>
      </c>
      <c r="B1" s="6" t="s">
        <v>27</v>
      </c>
    </row>
    <row r="2" spans="1:2" x14ac:dyDescent="0.25">
      <c r="A2" t="s">
        <v>3</v>
      </c>
      <c r="B2" s="7">
        <v>45299</v>
      </c>
    </row>
    <row r="3" spans="1:2" x14ac:dyDescent="0.25">
      <c r="A3" t="s">
        <v>4</v>
      </c>
      <c r="B3" s="6" t="s">
        <v>22</v>
      </c>
    </row>
    <row r="4" spans="1:2" x14ac:dyDescent="0.25">
      <c r="A4" t="s">
        <v>23</v>
      </c>
      <c r="B4"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7198-CD47-4EF9-A423-620313CE1C0B}">
  <dimension ref="A1:D3"/>
  <sheetViews>
    <sheetView workbookViewId="0">
      <selection activeCell="G24" sqref="G24"/>
    </sheetView>
  </sheetViews>
  <sheetFormatPr defaultRowHeight="15" x14ac:dyDescent="0.25"/>
  <cols>
    <col min="1" max="1" width="7.5703125" bestFit="1" customWidth="1"/>
    <col min="2" max="2" width="9.28515625" bestFit="1" customWidth="1"/>
    <col min="3" max="3" width="7.5703125" bestFit="1" customWidth="1"/>
  </cols>
  <sheetData>
    <row r="1" spans="1:4" x14ac:dyDescent="0.25">
      <c r="A1" t="s">
        <v>1</v>
      </c>
      <c r="B1" t="s">
        <v>24</v>
      </c>
      <c r="C1" t="s">
        <v>25</v>
      </c>
      <c r="D1">
        <v>1</v>
      </c>
    </row>
    <row r="2" spans="1:4" x14ac:dyDescent="0.25">
      <c r="A2">
        <v>1</v>
      </c>
      <c r="B2" s="8" t="s">
        <v>18</v>
      </c>
      <c r="C2" s="5" t="s">
        <v>20</v>
      </c>
    </row>
    <row r="3" spans="1:4" x14ac:dyDescent="0.25">
      <c r="A3">
        <v>1</v>
      </c>
      <c r="B3" s="5" t="s">
        <v>19</v>
      </c>
      <c r="C3" s="5" t="s">
        <v>21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04FA-25B3-4E54-B6CA-90656BAAE1B8}">
  <dimension ref="A1:D65"/>
  <sheetViews>
    <sheetView topLeftCell="A10" workbookViewId="0">
      <selection activeCell="B10" sqref="B10"/>
    </sheetView>
  </sheetViews>
  <sheetFormatPr defaultRowHeight="15" x14ac:dyDescent="0.25"/>
  <sheetData>
    <row r="1" spans="1:4" x14ac:dyDescent="0.25">
      <c r="A1" t="s">
        <v>6</v>
      </c>
    </row>
    <row r="2" spans="1:4" x14ac:dyDescent="0.25">
      <c r="A2" t="s">
        <v>7</v>
      </c>
    </row>
    <row r="3" spans="1:4" x14ac:dyDescent="0.25">
      <c r="B3" t="s">
        <v>8</v>
      </c>
    </row>
    <row r="4" spans="1:4" x14ac:dyDescent="0.25">
      <c r="B4" t="s">
        <v>9</v>
      </c>
    </row>
    <row r="5" spans="1:4" x14ac:dyDescent="0.25">
      <c r="C5" t="s">
        <v>10</v>
      </c>
    </row>
    <row r="6" spans="1:4" x14ac:dyDescent="0.25">
      <c r="D6" t="str">
        <f>_xlfn.CONCAT("&lt;hours begin=",Types!B2," end=",Types!C2,"/&gt;")</f>
        <v>&lt;hours begin=07:00 end=10:00/&gt;</v>
      </c>
    </row>
    <row r="7" spans="1:4" x14ac:dyDescent="0.25">
      <c r="D7" t="str">
        <f>_xlfn.CONCAT("&lt;hours begin=",Types!B3," end=",Types!C3,"/&gt;")</f>
        <v>&lt;hours begin=17:00 end=20:00/&gt;</v>
      </c>
    </row>
    <row r="8" spans="1:4" x14ac:dyDescent="0.25">
      <c r="C8" t="s">
        <v>11</v>
      </c>
    </row>
    <row r="9" spans="1:4" x14ac:dyDescent="0.25">
      <c r="B9" t="s">
        <v>12</v>
      </c>
    </row>
    <row r="10" spans="1:4" x14ac:dyDescent="0.25">
      <c r="B10" t="str">
        <f>_xlfn.CONCAT("&lt;configuration timezone = ",Configs!B1," applies_from=",Configs!B2," &gt;")</f>
        <v>&lt;configuration timezone = =-03:00 applies_from=45299 &gt;</v>
      </c>
    </row>
    <row r="11" spans="1:4" x14ac:dyDescent="0.25">
      <c r="C11" t="str">
        <f>_xlfn.CONCAT("&lt;city name=",Configs!B3,"&gt;")</f>
        <v>&lt;city name=São Paulo&gt;</v>
      </c>
    </row>
    <row r="12" spans="1:4" x14ac:dyDescent="0.25">
      <c r="D12" t="s">
        <v>13</v>
      </c>
    </row>
    <row r="13" spans="1:4" x14ac:dyDescent="0.25">
      <c r="D13" t="s">
        <v>14</v>
      </c>
    </row>
    <row r="14" spans="1:4" x14ac:dyDescent="0.25">
      <c r="D14" t="s">
        <v>14</v>
      </c>
    </row>
    <row r="15" spans="1:4" x14ac:dyDescent="0.25">
      <c r="D15" t="s">
        <v>14</v>
      </c>
    </row>
    <row r="16" spans="1:4" x14ac:dyDescent="0.25">
      <c r="D16" t="s">
        <v>14</v>
      </c>
    </row>
    <row r="17" spans="4:4" x14ac:dyDescent="0.25">
      <c r="D17" t="s">
        <v>14</v>
      </c>
    </row>
    <row r="18" spans="4:4" x14ac:dyDescent="0.25">
      <c r="D18" t="s">
        <v>14</v>
      </c>
    </row>
    <row r="19" spans="4:4" x14ac:dyDescent="0.25">
      <c r="D19" t="s">
        <v>14</v>
      </c>
    </row>
    <row r="20" spans="4:4" x14ac:dyDescent="0.25">
      <c r="D20" t="s">
        <v>14</v>
      </c>
    </row>
    <row r="21" spans="4:4" x14ac:dyDescent="0.25">
      <c r="D21" t="s">
        <v>14</v>
      </c>
    </row>
    <row r="22" spans="4:4" x14ac:dyDescent="0.25">
      <c r="D22" t="s">
        <v>14</v>
      </c>
    </row>
    <row r="23" spans="4:4" x14ac:dyDescent="0.25">
      <c r="D23" t="s">
        <v>14</v>
      </c>
    </row>
    <row r="24" spans="4:4" x14ac:dyDescent="0.25">
      <c r="D24" t="s">
        <v>14</v>
      </c>
    </row>
    <row r="25" spans="4:4" x14ac:dyDescent="0.25">
      <c r="D25" t="s">
        <v>14</v>
      </c>
    </row>
    <row r="26" spans="4:4" x14ac:dyDescent="0.25">
      <c r="D26" t="s">
        <v>14</v>
      </c>
    </row>
    <row r="27" spans="4:4" x14ac:dyDescent="0.25">
      <c r="D27" t="s">
        <v>14</v>
      </c>
    </row>
    <row r="28" spans="4:4" x14ac:dyDescent="0.25">
      <c r="D28" t="s">
        <v>14</v>
      </c>
    </row>
    <row r="29" spans="4:4" x14ac:dyDescent="0.25">
      <c r="D29" t="s">
        <v>14</v>
      </c>
    </row>
    <row r="30" spans="4:4" x14ac:dyDescent="0.25">
      <c r="D30" t="s">
        <v>14</v>
      </c>
    </row>
    <row r="31" spans="4:4" x14ac:dyDescent="0.25">
      <c r="D31" t="s">
        <v>14</v>
      </c>
    </row>
    <row r="32" spans="4:4" x14ac:dyDescent="0.25">
      <c r="D32" t="s">
        <v>14</v>
      </c>
    </row>
    <row r="33" spans="4:4" x14ac:dyDescent="0.25">
      <c r="D33" t="s">
        <v>14</v>
      </c>
    </row>
    <row r="34" spans="4:4" x14ac:dyDescent="0.25">
      <c r="D34" t="s">
        <v>14</v>
      </c>
    </row>
    <row r="35" spans="4:4" x14ac:dyDescent="0.25">
      <c r="D35" t="s">
        <v>14</v>
      </c>
    </row>
    <row r="36" spans="4:4" x14ac:dyDescent="0.25">
      <c r="D36" t="s">
        <v>14</v>
      </c>
    </row>
    <row r="37" spans="4:4" x14ac:dyDescent="0.25">
      <c r="D37" t="s">
        <v>14</v>
      </c>
    </row>
    <row r="38" spans="4:4" x14ac:dyDescent="0.25">
      <c r="D38" t="s">
        <v>14</v>
      </c>
    </row>
    <row r="39" spans="4:4" x14ac:dyDescent="0.25">
      <c r="D39" t="s">
        <v>14</v>
      </c>
    </row>
    <row r="40" spans="4:4" x14ac:dyDescent="0.25">
      <c r="D40" t="s">
        <v>14</v>
      </c>
    </row>
    <row r="41" spans="4:4" x14ac:dyDescent="0.25">
      <c r="D41" t="s">
        <v>14</v>
      </c>
    </row>
    <row r="42" spans="4:4" x14ac:dyDescent="0.25">
      <c r="D42" t="s">
        <v>14</v>
      </c>
    </row>
    <row r="43" spans="4:4" x14ac:dyDescent="0.25">
      <c r="D43" t="s">
        <v>14</v>
      </c>
    </row>
    <row r="44" spans="4:4" x14ac:dyDescent="0.25">
      <c r="D44" t="s">
        <v>14</v>
      </c>
    </row>
    <row r="45" spans="4:4" x14ac:dyDescent="0.25">
      <c r="D45" t="s">
        <v>14</v>
      </c>
    </row>
    <row r="46" spans="4:4" x14ac:dyDescent="0.25">
      <c r="D46" t="s">
        <v>14</v>
      </c>
    </row>
    <row r="47" spans="4:4" x14ac:dyDescent="0.25">
      <c r="D47" t="s">
        <v>14</v>
      </c>
    </row>
    <row r="48" spans="4:4" x14ac:dyDescent="0.25">
      <c r="D48" t="s">
        <v>14</v>
      </c>
    </row>
    <row r="49" spans="2:4" x14ac:dyDescent="0.25">
      <c r="D49" t="s">
        <v>14</v>
      </c>
    </row>
    <row r="50" spans="2:4" x14ac:dyDescent="0.25">
      <c r="D50" t="s">
        <v>14</v>
      </c>
    </row>
    <row r="51" spans="2:4" x14ac:dyDescent="0.25">
      <c r="D51" t="s">
        <v>14</v>
      </c>
    </row>
    <row r="52" spans="2:4" x14ac:dyDescent="0.25">
      <c r="D52" t="s">
        <v>14</v>
      </c>
    </row>
    <row r="53" spans="2:4" x14ac:dyDescent="0.25">
      <c r="D53" t="s">
        <v>14</v>
      </c>
    </row>
    <row r="54" spans="2:4" x14ac:dyDescent="0.25">
      <c r="D54" t="s">
        <v>14</v>
      </c>
    </row>
    <row r="55" spans="2:4" x14ac:dyDescent="0.25">
      <c r="D55" t="s">
        <v>14</v>
      </c>
    </row>
    <row r="56" spans="2:4" x14ac:dyDescent="0.25">
      <c r="D56" t="s">
        <v>14</v>
      </c>
    </row>
    <row r="57" spans="2:4" x14ac:dyDescent="0.25">
      <c r="D57" t="s">
        <v>14</v>
      </c>
    </row>
    <row r="58" spans="2:4" x14ac:dyDescent="0.25">
      <c r="D58" t="s">
        <v>14</v>
      </c>
    </row>
    <row r="59" spans="2:4" x14ac:dyDescent="0.25">
      <c r="D59" t="s">
        <v>14</v>
      </c>
    </row>
    <row r="60" spans="2:4" x14ac:dyDescent="0.25">
      <c r="D60" t="s">
        <v>14</v>
      </c>
    </row>
    <row r="61" spans="2:4" x14ac:dyDescent="0.25">
      <c r="D61" t="s">
        <v>14</v>
      </c>
    </row>
    <row r="62" spans="2:4" x14ac:dyDescent="0.25">
      <c r="D62" t="s">
        <v>14</v>
      </c>
    </row>
    <row r="63" spans="2:4" x14ac:dyDescent="0.25">
      <c r="C63" t="s">
        <v>15</v>
      </c>
    </row>
    <row r="64" spans="2:4" x14ac:dyDescent="0.25">
      <c r="B64" t="s">
        <v>16</v>
      </c>
    </row>
    <row r="65" spans="1:1" x14ac:dyDescent="0.25">
      <c r="A65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EB90-700E-45C3-8618-1E36632AC366}">
  <dimension ref="A1:J65"/>
  <sheetViews>
    <sheetView tabSelected="1" topLeftCell="A34" workbookViewId="0">
      <selection activeCell="A62" sqref="A62:XFD62"/>
    </sheetView>
  </sheetViews>
  <sheetFormatPr defaultRowHeight="15" x14ac:dyDescent="0.25"/>
  <cols>
    <col min="1" max="1" width="10.7109375" bestFit="1" customWidth="1"/>
    <col min="2" max="2" width="37.42578125" bestFit="1" customWidth="1"/>
    <col min="3" max="3" width="36" bestFit="1" customWidth="1"/>
    <col min="4" max="4" width="12.42578125" bestFit="1" customWidth="1"/>
    <col min="5" max="5" width="30.5703125" bestFit="1" customWidth="1"/>
    <col min="6" max="6" width="10.7109375" bestFit="1" customWidth="1"/>
    <col min="7" max="8" width="11" customWidth="1"/>
    <col min="9" max="9" width="9" customWidth="1"/>
    <col min="10" max="10" width="59" bestFit="1" customWidth="1"/>
  </cols>
  <sheetData>
    <row r="1" spans="1:10" x14ac:dyDescent="0.25">
      <c r="B1" t="s">
        <v>6</v>
      </c>
      <c r="J1" t="str">
        <f>_xlfn.CONCAT(B1:I1)</f>
        <v xml:space="preserve">&lt;?xml version="1.0" encoding="utf-8"?&gt; </v>
      </c>
    </row>
    <row r="2" spans="1:10" x14ac:dyDescent="0.25">
      <c r="B2" t="s">
        <v>7</v>
      </c>
      <c r="J2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t="str">
        <f t="shared" si="0"/>
        <v>&lt;hours begin="17:00" end="20:00"/&gt;</v>
      </c>
    </row>
    <row r="8" spans="1:10" x14ac:dyDescent="0.25">
      <c r="D8" t="s">
        <v>11</v>
      </c>
      <c r="J8" t="str">
        <f t="shared" si="0"/>
        <v>&lt;/type&gt;</v>
      </c>
    </row>
    <row r="9" spans="1:10" x14ac:dyDescent="0.25">
      <c r="C9" t="s">
        <v>12</v>
      </c>
      <c r="J9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9">
        <f>Configs!B2</f>
        <v>45299</v>
      </c>
      <c r="G10" t="s">
        <v>35</v>
      </c>
      <c r="J10" t="str">
        <f>_xlfn.CONCAT(B10:E10,TEXT(F10,"aaaa-mm-dd"),G10)</f>
        <v>&lt;configuration timezone = "-03:00" applies_from="2024-01-08" &gt;</v>
      </c>
    </row>
    <row r="11" spans="1:10" x14ac:dyDescent="0.25">
      <c r="A11" s="2">
        <f>F10</f>
        <v>45299</v>
      </c>
      <c r="D11" t="s">
        <v>36</v>
      </c>
      <c r="E11" t="s">
        <v>22</v>
      </c>
      <c r="F11" t="s">
        <v>30</v>
      </c>
      <c r="J11" t="str">
        <f t="shared" si="0"/>
        <v>&lt;city name="São Paulo"&gt;</v>
      </c>
    </row>
    <row r="12" spans="1:10" x14ac:dyDescent="0.25">
      <c r="A12" s="2">
        <f>A11+F12</f>
        <v>45299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t="str">
        <f t="shared" si="0"/>
        <v>&lt;day delta_days_from_previos="0" type_number="1"/&gt;</v>
      </c>
    </row>
    <row r="13" spans="1:10" x14ac:dyDescent="0.25">
      <c r="A13" s="2">
        <f>A12+F13</f>
        <v>45306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t="str">
        <f t="shared" si="0"/>
        <v>&lt;day delta_days_from_previos="7" type_number="1"/&gt;</v>
      </c>
    </row>
    <row r="14" spans="1:10" x14ac:dyDescent="0.25">
      <c r="A14" s="2">
        <f t="shared" ref="A14:A62" si="1">A13+F14</f>
        <v>45313</v>
      </c>
      <c r="E14" t="s">
        <v>37</v>
      </c>
      <c r="F14">
        <v>7</v>
      </c>
      <c r="G14" t="s">
        <v>38</v>
      </c>
      <c r="H14">
        <f>VLOOKUP(A14,Calendário!A:B,2,0)</f>
        <v>1</v>
      </c>
      <c r="I14" t="s">
        <v>28</v>
      </c>
      <c r="J14" t="str">
        <f t="shared" si="0"/>
        <v>&lt;day delta_days_from_previos="7" type_number="1"/&gt;</v>
      </c>
    </row>
    <row r="15" spans="1:10" x14ac:dyDescent="0.25">
      <c r="A15" s="2">
        <f t="shared" si="1"/>
        <v>45320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t="str">
        <f t="shared" si="0"/>
        <v>&lt;day delta_days_from_previos="7" type_number="1"/&gt;</v>
      </c>
    </row>
    <row r="16" spans="1:10" x14ac:dyDescent="0.25">
      <c r="A16" s="2">
        <f t="shared" si="1"/>
        <v>45327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t="str">
        <f t="shared" si="0"/>
        <v>&lt;day delta_days_from_previos="7" type_number="1"/&gt;</v>
      </c>
    </row>
    <row r="17" spans="1:10" x14ac:dyDescent="0.25">
      <c r="A17" s="2">
        <f t="shared" si="1"/>
        <v>45334</v>
      </c>
      <c r="E17" t="s">
        <v>37</v>
      </c>
      <c r="F17">
        <v>7</v>
      </c>
      <c r="G17" t="s">
        <v>38</v>
      </c>
      <c r="H17">
        <f>VLOOKUP(A17,Calendário!A:B,2,0)</f>
        <v>0</v>
      </c>
      <c r="I17" t="s">
        <v>28</v>
      </c>
      <c r="J17" t="str">
        <f t="shared" si="0"/>
        <v>&lt;day delta_days_from_previos="7" type_number="0"/&gt;</v>
      </c>
    </row>
    <row r="18" spans="1:10" x14ac:dyDescent="0.25">
      <c r="A18" s="2">
        <f t="shared" si="1"/>
        <v>45341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t="str">
        <f t="shared" si="0"/>
        <v>&lt;day delta_days_from_previos="7" type_number="1"/&gt;</v>
      </c>
    </row>
    <row r="19" spans="1:10" x14ac:dyDescent="0.25">
      <c r="A19" s="2">
        <f t="shared" si="1"/>
        <v>45348</v>
      </c>
      <c r="E19" t="s">
        <v>37</v>
      </c>
      <c r="F19">
        <v>7</v>
      </c>
      <c r="G19" t="s">
        <v>38</v>
      </c>
      <c r="H19">
        <f>VLOOKUP(A19,Calendário!A:B,2,0)</f>
        <v>1</v>
      </c>
      <c r="I19" t="s">
        <v>28</v>
      </c>
      <c r="J19" t="str">
        <f t="shared" si="0"/>
        <v>&lt;day delta_days_from_previos="7" type_number="1"/&gt;</v>
      </c>
    </row>
    <row r="20" spans="1:10" x14ac:dyDescent="0.25">
      <c r="A20" s="2">
        <f t="shared" si="1"/>
        <v>45355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t="str">
        <f t="shared" si="0"/>
        <v>&lt;day delta_days_from_previos="7" type_number="1"/&gt;</v>
      </c>
    </row>
    <row r="21" spans="1:10" x14ac:dyDescent="0.25">
      <c r="A21" s="2">
        <f t="shared" si="1"/>
        <v>45362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t="str">
        <f t="shared" si="0"/>
        <v>&lt;day delta_days_from_previos="7" type_number="1"/&gt;</v>
      </c>
    </row>
    <row r="22" spans="1:10" x14ac:dyDescent="0.25">
      <c r="A22" s="2">
        <f t="shared" si="1"/>
        <v>45369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t="str">
        <f t="shared" si="0"/>
        <v>&lt;day delta_days_from_previos="7" type_number="1"/&gt;</v>
      </c>
    </row>
    <row r="23" spans="1:10" x14ac:dyDescent="0.25">
      <c r="A23" s="2">
        <f t="shared" si="1"/>
        <v>45376</v>
      </c>
      <c r="E23" t="s">
        <v>37</v>
      </c>
      <c r="F23">
        <v>7</v>
      </c>
      <c r="G23" t="s">
        <v>38</v>
      </c>
      <c r="H23">
        <f>VLOOKUP(A23,Calendário!A:B,2,0)</f>
        <v>1</v>
      </c>
      <c r="I23" t="s">
        <v>28</v>
      </c>
      <c r="J23" t="str">
        <f t="shared" si="0"/>
        <v>&lt;day delta_days_from_previos="7" type_number="1"/&gt;</v>
      </c>
    </row>
    <row r="24" spans="1:10" x14ac:dyDescent="0.25">
      <c r="A24" s="2">
        <f t="shared" si="1"/>
        <v>45383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t="str">
        <f t="shared" si="0"/>
        <v>&lt;day delta_days_from_previos="7" type_number="1"/&gt;</v>
      </c>
    </row>
    <row r="25" spans="1:10" x14ac:dyDescent="0.25">
      <c r="A25" s="2">
        <f t="shared" si="1"/>
        <v>45390</v>
      </c>
      <c r="E25" t="s">
        <v>37</v>
      </c>
      <c r="F25">
        <v>7</v>
      </c>
      <c r="G25" t="s">
        <v>38</v>
      </c>
      <c r="H25">
        <f>VLOOKUP(A25,Calendário!A:B,2,0)</f>
        <v>1</v>
      </c>
      <c r="I25" t="s">
        <v>28</v>
      </c>
      <c r="J25" t="str">
        <f t="shared" si="0"/>
        <v>&lt;day delta_days_from_previos="7" type_number="1"/&gt;</v>
      </c>
    </row>
    <row r="26" spans="1:10" x14ac:dyDescent="0.25">
      <c r="A26" s="2">
        <f t="shared" si="1"/>
        <v>45397</v>
      </c>
      <c r="E26" t="s">
        <v>37</v>
      </c>
      <c r="F26">
        <v>7</v>
      </c>
      <c r="G26" t="s">
        <v>38</v>
      </c>
      <c r="H26">
        <f>VLOOKUP(A26,Calendário!A:B,2,0)</f>
        <v>1</v>
      </c>
      <c r="I26" t="s">
        <v>28</v>
      </c>
      <c r="J26" t="str">
        <f t="shared" si="0"/>
        <v>&lt;day delta_days_from_previos="7" type_number="1"/&gt;</v>
      </c>
    </row>
    <row r="27" spans="1:10" x14ac:dyDescent="0.25">
      <c r="A27" s="2">
        <f t="shared" si="1"/>
        <v>45404</v>
      </c>
      <c r="E27" t="s">
        <v>37</v>
      </c>
      <c r="F27">
        <v>7</v>
      </c>
      <c r="G27" t="s">
        <v>38</v>
      </c>
      <c r="H27">
        <f>VLOOKUP(A27,Calendário!A:B,2,0)</f>
        <v>1</v>
      </c>
      <c r="I27" t="s">
        <v>28</v>
      </c>
      <c r="J27" t="str">
        <f t="shared" si="0"/>
        <v>&lt;day delta_days_from_previos="7" type_number="1"/&gt;</v>
      </c>
    </row>
    <row r="28" spans="1:10" x14ac:dyDescent="0.25">
      <c r="A28" s="2">
        <f t="shared" si="1"/>
        <v>45411</v>
      </c>
      <c r="E28" t="s">
        <v>37</v>
      </c>
      <c r="F28">
        <v>7</v>
      </c>
      <c r="G28" t="s">
        <v>38</v>
      </c>
      <c r="H28">
        <f>VLOOKUP(A28,Calendário!A:B,2,0)</f>
        <v>1</v>
      </c>
      <c r="I28" t="s">
        <v>28</v>
      </c>
      <c r="J28" t="str">
        <f t="shared" si="0"/>
        <v>&lt;day delta_days_from_previos="7" type_number="1"/&gt;</v>
      </c>
    </row>
    <row r="29" spans="1:10" x14ac:dyDescent="0.25">
      <c r="A29" s="2">
        <f t="shared" si="1"/>
        <v>45418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t="str">
        <f t="shared" si="0"/>
        <v>&lt;day delta_days_from_previos="7" type_number="1"/&gt;</v>
      </c>
    </row>
    <row r="30" spans="1:10" x14ac:dyDescent="0.25">
      <c r="A30" s="2">
        <f t="shared" si="1"/>
        <v>45425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t="str">
        <f t="shared" si="0"/>
        <v>&lt;day delta_days_from_previos="7" type_number="1"/&gt;</v>
      </c>
    </row>
    <row r="31" spans="1:10" x14ac:dyDescent="0.25">
      <c r="A31" s="2">
        <f t="shared" si="1"/>
        <v>45432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t="str">
        <f t="shared" si="0"/>
        <v>&lt;day delta_days_from_previos="7" type_number="1"/&gt;</v>
      </c>
    </row>
    <row r="32" spans="1:10" x14ac:dyDescent="0.25">
      <c r="A32" s="2">
        <f t="shared" si="1"/>
        <v>45439</v>
      </c>
      <c r="E32" t="s">
        <v>37</v>
      </c>
      <c r="F32">
        <v>7</v>
      </c>
      <c r="G32" t="s">
        <v>38</v>
      </c>
      <c r="H32">
        <f>VLOOKUP(A32,Calendário!A:B,2,0)</f>
        <v>1</v>
      </c>
      <c r="I32" t="s">
        <v>28</v>
      </c>
      <c r="J32" t="str">
        <f t="shared" si="0"/>
        <v>&lt;day delta_days_from_previos="7" type_number="1"/&gt;</v>
      </c>
    </row>
    <row r="33" spans="1:10" x14ac:dyDescent="0.25">
      <c r="A33" s="2">
        <f t="shared" si="1"/>
        <v>45446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t="str">
        <f t="shared" si="0"/>
        <v>&lt;day delta_days_from_previos="7" type_number="1"/&gt;</v>
      </c>
    </row>
    <row r="34" spans="1:10" x14ac:dyDescent="0.25">
      <c r="A34" s="2">
        <f t="shared" si="1"/>
        <v>45453</v>
      </c>
      <c r="E34" t="s">
        <v>37</v>
      </c>
      <c r="F34">
        <v>7</v>
      </c>
      <c r="G34" t="s">
        <v>38</v>
      </c>
      <c r="H34">
        <f>VLOOKUP(A34,Calendário!A:B,2,0)</f>
        <v>1</v>
      </c>
      <c r="I34" t="s">
        <v>28</v>
      </c>
      <c r="J34" t="str">
        <f t="shared" si="0"/>
        <v>&lt;day delta_days_from_previos="7" type_number="1"/&gt;</v>
      </c>
    </row>
    <row r="35" spans="1:10" x14ac:dyDescent="0.25">
      <c r="A35" s="2">
        <f t="shared" si="1"/>
        <v>45460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t="str">
        <f t="shared" si="0"/>
        <v>&lt;day delta_days_from_previos="7" type_number="1"/&gt;</v>
      </c>
    </row>
    <row r="36" spans="1:10" x14ac:dyDescent="0.25">
      <c r="A36" s="2">
        <f t="shared" si="1"/>
        <v>45467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t="str">
        <f t="shared" si="0"/>
        <v>&lt;day delta_days_from_previos="7" type_number="1"/&gt;</v>
      </c>
    </row>
    <row r="37" spans="1:10" x14ac:dyDescent="0.25">
      <c r="A37" s="2">
        <f t="shared" si="1"/>
        <v>45474</v>
      </c>
      <c r="E37" t="s">
        <v>37</v>
      </c>
      <c r="F37">
        <v>7</v>
      </c>
      <c r="G37" t="s">
        <v>38</v>
      </c>
      <c r="H37">
        <f>VLOOKUP(A37,Calendário!A:B,2,0)</f>
        <v>1</v>
      </c>
      <c r="I37" t="s">
        <v>28</v>
      </c>
      <c r="J37" t="str">
        <f t="shared" si="0"/>
        <v>&lt;day delta_days_from_previos="7" type_number="1"/&gt;</v>
      </c>
    </row>
    <row r="38" spans="1:10" x14ac:dyDescent="0.25">
      <c r="A38" s="2">
        <f t="shared" si="1"/>
        <v>45481</v>
      </c>
      <c r="E38" t="s">
        <v>37</v>
      </c>
      <c r="F38">
        <v>7</v>
      </c>
      <c r="G38" t="s">
        <v>38</v>
      </c>
      <c r="H38">
        <f>VLOOKUP(A38,Calendário!A:B,2,0)</f>
        <v>1</v>
      </c>
      <c r="I38" t="s">
        <v>28</v>
      </c>
      <c r="J38" t="str">
        <f t="shared" si="0"/>
        <v>&lt;day delta_days_from_previos="7" type_number="1"/&gt;</v>
      </c>
    </row>
    <row r="39" spans="1:10" x14ac:dyDescent="0.25">
      <c r="A39" s="2">
        <f t="shared" si="1"/>
        <v>45488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t="str">
        <f t="shared" si="0"/>
        <v>&lt;day delta_days_from_previos="7" type_number="1"/&gt;</v>
      </c>
    </row>
    <row r="40" spans="1:10" x14ac:dyDescent="0.25">
      <c r="A40" s="2">
        <f t="shared" si="1"/>
        <v>45495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t="str">
        <f t="shared" si="0"/>
        <v>&lt;day delta_days_from_previos="7" type_number="1"/&gt;</v>
      </c>
    </row>
    <row r="41" spans="1:10" x14ac:dyDescent="0.25">
      <c r="A41" s="2">
        <f t="shared" si="1"/>
        <v>45502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t="str">
        <f t="shared" si="0"/>
        <v>&lt;day delta_days_from_previos="7" type_number="1"/&gt;</v>
      </c>
    </row>
    <row r="42" spans="1:10" x14ac:dyDescent="0.25">
      <c r="A42" s="2">
        <f t="shared" si="1"/>
        <v>45509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t="str">
        <f t="shared" si="0"/>
        <v>&lt;day delta_days_from_previos="7" type_number="1"/&gt;</v>
      </c>
    </row>
    <row r="43" spans="1:10" x14ac:dyDescent="0.25">
      <c r="A43" s="2">
        <f t="shared" si="1"/>
        <v>45516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t="str">
        <f t="shared" si="0"/>
        <v>&lt;day delta_days_from_previos="7" type_number="1"/&gt;</v>
      </c>
    </row>
    <row r="44" spans="1:10" x14ac:dyDescent="0.25">
      <c r="A44" s="2">
        <f t="shared" si="1"/>
        <v>45523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t="str">
        <f t="shared" si="0"/>
        <v>&lt;day delta_days_from_previos="7" type_number="1"/&gt;</v>
      </c>
    </row>
    <row r="45" spans="1:10" x14ac:dyDescent="0.25">
      <c r="A45" s="2">
        <f t="shared" si="1"/>
        <v>45530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t="str">
        <f t="shared" si="0"/>
        <v>&lt;day delta_days_from_previos="7" type_number="1"/&gt;</v>
      </c>
    </row>
    <row r="46" spans="1:10" x14ac:dyDescent="0.25">
      <c r="A46" s="2">
        <f t="shared" si="1"/>
        <v>45537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t="str">
        <f t="shared" si="0"/>
        <v>&lt;day delta_days_from_previos="7" type_number="1"/&gt;</v>
      </c>
    </row>
    <row r="47" spans="1:10" x14ac:dyDescent="0.25">
      <c r="A47" s="2">
        <f t="shared" si="1"/>
        <v>45544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t="str">
        <f t="shared" si="0"/>
        <v>&lt;day delta_days_from_previos="7" type_number="1"/&gt;</v>
      </c>
    </row>
    <row r="48" spans="1:10" x14ac:dyDescent="0.25">
      <c r="A48" s="2">
        <f t="shared" si="1"/>
        <v>45551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t="str">
        <f t="shared" si="0"/>
        <v>&lt;day delta_days_from_previos="7" type_number="1"/&gt;</v>
      </c>
    </row>
    <row r="49" spans="1:10" x14ac:dyDescent="0.25">
      <c r="A49" s="2">
        <f t="shared" si="1"/>
        <v>45558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t="str">
        <f t="shared" si="0"/>
        <v>&lt;day delta_days_from_previos="7" type_number="1"/&gt;</v>
      </c>
    </row>
    <row r="50" spans="1:10" x14ac:dyDescent="0.25">
      <c r="A50" s="2">
        <f t="shared" si="1"/>
        <v>45565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t="str">
        <f t="shared" si="0"/>
        <v>&lt;day delta_days_from_previos="7" type_number="1"/&gt;</v>
      </c>
    </row>
    <row r="51" spans="1:10" x14ac:dyDescent="0.25">
      <c r="A51" s="2">
        <f t="shared" si="1"/>
        <v>45572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t="str">
        <f t="shared" si="0"/>
        <v>&lt;day delta_days_from_previos="7" type_number="1"/&gt;</v>
      </c>
    </row>
    <row r="52" spans="1:10" x14ac:dyDescent="0.25">
      <c r="A52" s="2">
        <f t="shared" si="1"/>
        <v>45579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t="str">
        <f t="shared" si="0"/>
        <v>&lt;day delta_days_from_previos="7" type_number="1"/&gt;</v>
      </c>
    </row>
    <row r="53" spans="1:10" x14ac:dyDescent="0.25">
      <c r="A53" s="2">
        <f t="shared" si="1"/>
        <v>45586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t="str">
        <f t="shared" si="0"/>
        <v>&lt;day delta_days_from_previos="7" type_number="1"/&gt;</v>
      </c>
    </row>
    <row r="54" spans="1:10" x14ac:dyDescent="0.25">
      <c r="A54" s="2">
        <f t="shared" si="1"/>
        <v>45593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t="str">
        <f t="shared" si="0"/>
        <v>&lt;day delta_days_from_previos="7" type_number="1"/&gt;</v>
      </c>
    </row>
    <row r="55" spans="1:10" x14ac:dyDescent="0.25">
      <c r="A55" s="2">
        <f t="shared" si="1"/>
        <v>45600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t="str">
        <f t="shared" si="0"/>
        <v>&lt;day delta_days_from_previos="7" type_number="1"/&gt;</v>
      </c>
    </row>
    <row r="56" spans="1:10" x14ac:dyDescent="0.25">
      <c r="A56" s="2">
        <f t="shared" si="1"/>
        <v>45607</v>
      </c>
      <c r="E56" t="s">
        <v>37</v>
      </c>
      <c r="F56">
        <v>7</v>
      </c>
      <c r="G56" t="s">
        <v>38</v>
      </c>
      <c r="H56">
        <f>VLOOKUP(A56,Calendário!A:B,2,0)</f>
        <v>1</v>
      </c>
      <c r="I56" t="s">
        <v>28</v>
      </c>
      <c r="J56" t="str">
        <f t="shared" si="0"/>
        <v>&lt;day delta_days_from_previos="7" type_number="1"/&gt;</v>
      </c>
    </row>
    <row r="57" spans="1:10" x14ac:dyDescent="0.25">
      <c r="A57" s="2">
        <f t="shared" si="1"/>
        <v>45614</v>
      </c>
      <c r="E57" t="s">
        <v>37</v>
      </c>
      <c r="F57">
        <v>7</v>
      </c>
      <c r="G57" t="s">
        <v>38</v>
      </c>
      <c r="H57">
        <f>VLOOKUP(A57,Calendário!A:B,2,0)</f>
        <v>1</v>
      </c>
      <c r="I57" t="s">
        <v>28</v>
      </c>
      <c r="J57" t="str">
        <f t="shared" si="0"/>
        <v>&lt;day delta_days_from_previos="7" type_number="1"/&gt;</v>
      </c>
    </row>
    <row r="58" spans="1:10" x14ac:dyDescent="0.25">
      <c r="A58" s="2">
        <f t="shared" si="1"/>
        <v>45621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t="str">
        <f t="shared" si="0"/>
        <v>&lt;day delta_days_from_previos="7" type_number="1"/&gt;</v>
      </c>
    </row>
    <row r="59" spans="1:10" x14ac:dyDescent="0.25">
      <c r="A59" s="2">
        <f t="shared" si="1"/>
        <v>45628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t="str">
        <f t="shared" si="0"/>
        <v>&lt;day delta_days_from_previos="7" type_number="1"/&gt;</v>
      </c>
    </row>
    <row r="60" spans="1:10" x14ac:dyDescent="0.25">
      <c r="A60" s="2">
        <f t="shared" si="1"/>
        <v>45635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t="str">
        <f t="shared" si="0"/>
        <v>&lt;day delta_days_from_previos="7" type_number="1"/&gt;</v>
      </c>
    </row>
    <row r="61" spans="1:10" x14ac:dyDescent="0.25">
      <c r="A61" s="2">
        <f t="shared" si="1"/>
        <v>45642</v>
      </c>
      <c r="E61" t="s">
        <v>37</v>
      </c>
      <c r="F61">
        <v>7</v>
      </c>
      <c r="G61" t="s">
        <v>38</v>
      </c>
      <c r="H61">
        <f>VLOOKUP(A61,Calendário!A:B,2,0)</f>
        <v>1</v>
      </c>
      <c r="I61" t="s">
        <v>28</v>
      </c>
      <c r="J61" t="str">
        <f t="shared" si="0"/>
        <v>&lt;day delta_days_from_previos="7" type_number="1"/&gt;</v>
      </c>
    </row>
    <row r="62" spans="1:10" x14ac:dyDescent="0.25">
      <c r="A62" s="2">
        <f t="shared" si="1"/>
        <v>45649</v>
      </c>
      <c r="E62" t="s">
        <v>37</v>
      </c>
      <c r="F62">
        <v>7</v>
      </c>
      <c r="G62" t="s">
        <v>38</v>
      </c>
      <c r="H62">
        <f>VLOOKUP(A62,Calendário!A:B,2,0)</f>
        <v>1</v>
      </c>
      <c r="I62" t="s">
        <v>28</v>
      </c>
      <c r="J62" t="str">
        <f t="shared" si="0"/>
        <v>&lt;day delta_days_from_previos="7" type_number="1"/&gt;</v>
      </c>
    </row>
    <row r="63" spans="1:10" x14ac:dyDescent="0.25">
      <c r="D63" t="s">
        <v>15</v>
      </c>
      <c r="J63" t="str">
        <f t="shared" si="0"/>
        <v>&lt;/city&gt;</v>
      </c>
    </row>
    <row r="64" spans="1:10" x14ac:dyDescent="0.25">
      <c r="C64" t="s">
        <v>16</v>
      </c>
      <c r="J64" t="str">
        <f t="shared" si="0"/>
        <v>&lt;/configuration&gt;</v>
      </c>
    </row>
    <row r="65" spans="2:10" x14ac:dyDescent="0.25">
      <c r="B65" t="s">
        <v>17</v>
      </c>
      <c r="J65" t="str">
        <f t="shared" si="0"/>
        <v>&lt;/picoyplaca&gt;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F66F-986E-4B31-8687-546C9E5E40B7}">
  <dimension ref="A1:J65"/>
  <sheetViews>
    <sheetView topLeftCell="A48" workbookViewId="0">
      <selection activeCell="J38" sqref="J38"/>
    </sheetView>
  </sheetViews>
  <sheetFormatPr defaultRowHeight="15" x14ac:dyDescent="0.25"/>
  <cols>
    <col min="1" max="1" width="10.7109375" bestFit="1" customWidth="1"/>
    <col min="3" max="5" width="9.85546875" customWidth="1"/>
    <col min="6" max="6" width="10.7109375" bestFit="1" customWidth="1"/>
    <col min="7" max="9" width="9.85546875" customWidth="1"/>
    <col min="10" max="10" width="59" bestFit="1" customWidth="1"/>
  </cols>
  <sheetData>
    <row r="1" spans="1:10" x14ac:dyDescent="0.25">
      <c r="B1" t="s">
        <v>6</v>
      </c>
      <c r="J1" t="str">
        <f>_xlfn.CONCAT(B1:I1)</f>
        <v xml:space="preserve">&lt;?xml version="1.0" encoding="utf-8"?&gt; </v>
      </c>
    </row>
    <row r="2" spans="1:10" x14ac:dyDescent="0.25">
      <c r="B2" t="s">
        <v>7</v>
      </c>
      <c r="J2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t="str">
        <f t="shared" si="0"/>
        <v>&lt;hours begin="17:00" end="20:00"/&gt;</v>
      </c>
    </row>
    <row r="8" spans="1:10" x14ac:dyDescent="0.25">
      <c r="D8" t="s">
        <v>11</v>
      </c>
      <c r="J8" t="str">
        <f t="shared" si="0"/>
        <v>&lt;/type&gt;</v>
      </c>
    </row>
    <row r="9" spans="1:10" x14ac:dyDescent="0.25">
      <c r="C9" t="s">
        <v>12</v>
      </c>
      <c r="J9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9">
        <f>Segunda!F10+1</f>
        <v>45300</v>
      </c>
      <c r="G10" t="s">
        <v>35</v>
      </c>
      <c r="J10" t="str">
        <f>_xlfn.CONCAT(B10:E10,TEXT(F10,"aaaa-mm-dd"),G10)</f>
        <v>&lt;configuration timezone = "-03:00" applies_from="2024-01-09" &gt;</v>
      </c>
    </row>
    <row r="11" spans="1:10" x14ac:dyDescent="0.25">
      <c r="A11" s="2">
        <f>F10</f>
        <v>45300</v>
      </c>
      <c r="D11" t="s">
        <v>36</v>
      </c>
      <c r="E11" t="s">
        <v>22</v>
      </c>
      <c r="F11" t="s">
        <v>30</v>
      </c>
      <c r="J11" t="str">
        <f t="shared" si="0"/>
        <v>&lt;city name="São Paulo"&gt;</v>
      </c>
    </row>
    <row r="12" spans="1:10" x14ac:dyDescent="0.25">
      <c r="A12" s="2">
        <f>A11+F12</f>
        <v>45300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t="str">
        <f t="shared" si="0"/>
        <v>&lt;day delta_days_from_previos="0" type_number="1"/&gt;</v>
      </c>
    </row>
    <row r="13" spans="1:10" x14ac:dyDescent="0.25">
      <c r="A13" s="2">
        <f>A12+F13</f>
        <v>45307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t="str">
        <f t="shared" si="0"/>
        <v>&lt;day delta_days_from_previos="7" type_number="1"/&gt;</v>
      </c>
    </row>
    <row r="14" spans="1:10" x14ac:dyDescent="0.25">
      <c r="A14" s="2">
        <f t="shared" ref="A14:A62" si="1">A13+F14</f>
        <v>45314</v>
      </c>
      <c r="E14" t="s">
        <v>37</v>
      </c>
      <c r="F14">
        <v>7</v>
      </c>
      <c r="G14" t="s">
        <v>38</v>
      </c>
      <c r="H14">
        <f>VLOOKUP(A14,Calendário!A:B,2,0)</f>
        <v>1</v>
      </c>
      <c r="I14" t="s">
        <v>28</v>
      </c>
      <c r="J14" t="str">
        <f t="shared" si="0"/>
        <v>&lt;day delta_days_from_previos="7" type_number="1"/&gt;</v>
      </c>
    </row>
    <row r="15" spans="1:10" x14ac:dyDescent="0.25">
      <c r="A15" s="2">
        <f t="shared" si="1"/>
        <v>45321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t="str">
        <f t="shared" si="0"/>
        <v>&lt;day delta_days_from_previos="7" type_number="1"/&gt;</v>
      </c>
    </row>
    <row r="16" spans="1:10" x14ac:dyDescent="0.25">
      <c r="A16" s="2">
        <f t="shared" si="1"/>
        <v>45328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t="str">
        <f t="shared" si="0"/>
        <v>&lt;day delta_days_from_previos="7" type_number="1"/&gt;</v>
      </c>
    </row>
    <row r="17" spans="1:10" x14ac:dyDescent="0.25">
      <c r="A17" s="2">
        <f t="shared" si="1"/>
        <v>45335</v>
      </c>
      <c r="E17" t="s">
        <v>37</v>
      </c>
      <c r="F17">
        <v>7</v>
      </c>
      <c r="G17" t="s">
        <v>38</v>
      </c>
      <c r="H17">
        <f>VLOOKUP(A17,Calendário!A:B,2,0)</f>
        <v>0</v>
      </c>
      <c r="I17" t="s">
        <v>28</v>
      </c>
      <c r="J17" t="str">
        <f t="shared" si="0"/>
        <v>&lt;day delta_days_from_previos="7" type_number="0"/&gt;</v>
      </c>
    </row>
    <row r="18" spans="1:10" x14ac:dyDescent="0.25">
      <c r="A18" s="2">
        <f t="shared" si="1"/>
        <v>45342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t="str">
        <f t="shared" si="0"/>
        <v>&lt;day delta_days_from_previos="7" type_number="1"/&gt;</v>
      </c>
    </row>
    <row r="19" spans="1:10" x14ac:dyDescent="0.25">
      <c r="A19" s="2">
        <f t="shared" si="1"/>
        <v>45349</v>
      </c>
      <c r="E19" t="s">
        <v>37</v>
      </c>
      <c r="F19">
        <v>7</v>
      </c>
      <c r="G19" t="s">
        <v>38</v>
      </c>
      <c r="H19">
        <f>VLOOKUP(A19,Calendário!A:B,2,0)</f>
        <v>1</v>
      </c>
      <c r="I19" t="s">
        <v>28</v>
      </c>
      <c r="J19" t="str">
        <f t="shared" si="0"/>
        <v>&lt;day delta_days_from_previos="7" type_number="1"/&gt;</v>
      </c>
    </row>
    <row r="20" spans="1:10" x14ac:dyDescent="0.25">
      <c r="A20" s="2">
        <f t="shared" si="1"/>
        <v>45356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t="str">
        <f t="shared" si="0"/>
        <v>&lt;day delta_days_from_previos="7" type_number="1"/&gt;</v>
      </c>
    </row>
    <row r="21" spans="1:10" x14ac:dyDescent="0.25">
      <c r="A21" s="2">
        <f t="shared" si="1"/>
        <v>45363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t="str">
        <f t="shared" si="0"/>
        <v>&lt;day delta_days_from_previos="7" type_number="1"/&gt;</v>
      </c>
    </row>
    <row r="22" spans="1:10" x14ac:dyDescent="0.25">
      <c r="A22" s="2">
        <f t="shared" si="1"/>
        <v>45370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t="str">
        <f t="shared" si="0"/>
        <v>&lt;day delta_days_from_previos="7" type_number="1"/&gt;</v>
      </c>
    </row>
    <row r="23" spans="1:10" x14ac:dyDescent="0.25">
      <c r="A23" s="2">
        <f t="shared" si="1"/>
        <v>45377</v>
      </c>
      <c r="E23" t="s">
        <v>37</v>
      </c>
      <c r="F23">
        <v>7</v>
      </c>
      <c r="G23" t="s">
        <v>38</v>
      </c>
      <c r="H23">
        <f>VLOOKUP(A23,Calendário!A:B,2,0)</f>
        <v>1</v>
      </c>
      <c r="I23" t="s">
        <v>28</v>
      </c>
      <c r="J23" t="str">
        <f t="shared" si="0"/>
        <v>&lt;day delta_days_from_previos="7" type_number="1"/&gt;</v>
      </c>
    </row>
    <row r="24" spans="1:10" x14ac:dyDescent="0.25">
      <c r="A24" s="2">
        <f t="shared" si="1"/>
        <v>45384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t="str">
        <f t="shared" si="0"/>
        <v>&lt;day delta_days_from_previos="7" type_number="1"/&gt;</v>
      </c>
    </row>
    <row r="25" spans="1:10" x14ac:dyDescent="0.25">
      <c r="A25" s="2">
        <f t="shared" si="1"/>
        <v>45391</v>
      </c>
      <c r="E25" t="s">
        <v>37</v>
      </c>
      <c r="F25">
        <v>7</v>
      </c>
      <c r="G25" t="s">
        <v>38</v>
      </c>
      <c r="H25">
        <f>VLOOKUP(A25,Calendário!A:B,2,0)</f>
        <v>1</v>
      </c>
      <c r="I25" t="s">
        <v>28</v>
      </c>
      <c r="J25" t="str">
        <f t="shared" si="0"/>
        <v>&lt;day delta_days_from_previos="7" type_number="1"/&gt;</v>
      </c>
    </row>
    <row r="26" spans="1:10" x14ac:dyDescent="0.25">
      <c r="A26" s="2">
        <f t="shared" si="1"/>
        <v>45398</v>
      </c>
      <c r="E26" t="s">
        <v>37</v>
      </c>
      <c r="F26">
        <v>7</v>
      </c>
      <c r="G26" t="s">
        <v>38</v>
      </c>
      <c r="H26">
        <f>VLOOKUP(A26,Calendário!A:B,2,0)</f>
        <v>1</v>
      </c>
      <c r="I26" t="s">
        <v>28</v>
      </c>
      <c r="J26" t="str">
        <f t="shared" si="0"/>
        <v>&lt;day delta_days_from_previos="7" type_number="1"/&gt;</v>
      </c>
    </row>
    <row r="27" spans="1:10" x14ac:dyDescent="0.25">
      <c r="A27" s="2">
        <f t="shared" si="1"/>
        <v>45405</v>
      </c>
      <c r="E27" t="s">
        <v>37</v>
      </c>
      <c r="F27">
        <v>7</v>
      </c>
      <c r="G27" t="s">
        <v>38</v>
      </c>
      <c r="H27">
        <f>VLOOKUP(A27,Calendário!A:B,2,0)</f>
        <v>1</v>
      </c>
      <c r="I27" t="s">
        <v>28</v>
      </c>
      <c r="J27" t="str">
        <f t="shared" si="0"/>
        <v>&lt;day delta_days_from_previos="7" type_number="1"/&gt;</v>
      </c>
    </row>
    <row r="28" spans="1:10" x14ac:dyDescent="0.25">
      <c r="A28" s="2">
        <f t="shared" si="1"/>
        <v>45412</v>
      </c>
      <c r="E28" t="s">
        <v>37</v>
      </c>
      <c r="F28">
        <v>7</v>
      </c>
      <c r="G28" t="s">
        <v>38</v>
      </c>
      <c r="H28">
        <f>VLOOKUP(A28,Calendário!A:B,2,0)</f>
        <v>1</v>
      </c>
      <c r="I28" t="s">
        <v>28</v>
      </c>
      <c r="J28" t="str">
        <f t="shared" si="0"/>
        <v>&lt;day delta_days_from_previos="7" type_number="1"/&gt;</v>
      </c>
    </row>
    <row r="29" spans="1:10" x14ac:dyDescent="0.25">
      <c r="A29" s="2">
        <f t="shared" si="1"/>
        <v>45419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t="str">
        <f t="shared" si="0"/>
        <v>&lt;day delta_days_from_previos="7" type_number="1"/&gt;</v>
      </c>
    </row>
    <row r="30" spans="1:10" x14ac:dyDescent="0.25">
      <c r="A30" s="2">
        <f t="shared" si="1"/>
        <v>45426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t="str">
        <f t="shared" si="0"/>
        <v>&lt;day delta_days_from_previos="7" type_number="1"/&gt;</v>
      </c>
    </row>
    <row r="31" spans="1:10" x14ac:dyDescent="0.25">
      <c r="A31" s="2">
        <f t="shared" si="1"/>
        <v>45433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t="str">
        <f t="shared" si="0"/>
        <v>&lt;day delta_days_from_previos="7" type_number="1"/&gt;</v>
      </c>
    </row>
    <row r="32" spans="1:10" x14ac:dyDescent="0.25">
      <c r="A32" s="2">
        <f t="shared" si="1"/>
        <v>45440</v>
      </c>
      <c r="E32" t="s">
        <v>37</v>
      </c>
      <c r="F32">
        <v>7</v>
      </c>
      <c r="G32" t="s">
        <v>38</v>
      </c>
      <c r="H32">
        <f>VLOOKUP(A32,Calendário!A:B,2,0)</f>
        <v>1</v>
      </c>
      <c r="I32" t="s">
        <v>28</v>
      </c>
      <c r="J32" t="str">
        <f t="shared" si="0"/>
        <v>&lt;day delta_days_from_previos="7" type_number="1"/&gt;</v>
      </c>
    </row>
    <row r="33" spans="1:10" x14ac:dyDescent="0.25">
      <c r="A33" s="2">
        <f t="shared" si="1"/>
        <v>45447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t="str">
        <f t="shared" si="0"/>
        <v>&lt;day delta_days_from_previos="7" type_number="1"/&gt;</v>
      </c>
    </row>
    <row r="34" spans="1:10" x14ac:dyDescent="0.25">
      <c r="A34" s="2">
        <f t="shared" si="1"/>
        <v>45454</v>
      </c>
      <c r="E34" t="s">
        <v>37</v>
      </c>
      <c r="F34">
        <v>7</v>
      </c>
      <c r="G34" t="s">
        <v>38</v>
      </c>
      <c r="H34">
        <f>VLOOKUP(A34,Calendário!A:B,2,0)</f>
        <v>1</v>
      </c>
      <c r="I34" t="s">
        <v>28</v>
      </c>
      <c r="J34" t="str">
        <f t="shared" si="0"/>
        <v>&lt;day delta_days_from_previos="7" type_number="1"/&gt;</v>
      </c>
    </row>
    <row r="35" spans="1:10" x14ac:dyDescent="0.25">
      <c r="A35" s="2">
        <f t="shared" si="1"/>
        <v>45461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t="str">
        <f t="shared" si="0"/>
        <v>&lt;day delta_days_from_previos="7" type_number="1"/&gt;</v>
      </c>
    </row>
    <row r="36" spans="1:10" x14ac:dyDescent="0.25">
      <c r="A36" s="2">
        <f t="shared" si="1"/>
        <v>45468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t="str">
        <f t="shared" si="0"/>
        <v>&lt;day delta_days_from_previos="7" type_number="1"/&gt;</v>
      </c>
    </row>
    <row r="37" spans="1:10" x14ac:dyDescent="0.25">
      <c r="A37" s="2">
        <f t="shared" si="1"/>
        <v>45475</v>
      </c>
      <c r="E37" t="s">
        <v>37</v>
      </c>
      <c r="F37">
        <v>7</v>
      </c>
      <c r="G37" t="s">
        <v>38</v>
      </c>
      <c r="H37">
        <f>VLOOKUP(A37,Calendário!A:B,2,0)</f>
        <v>1</v>
      </c>
      <c r="I37" t="s">
        <v>28</v>
      </c>
      <c r="J37" t="str">
        <f t="shared" si="0"/>
        <v>&lt;day delta_days_from_previos="7" type_number="1"/&gt;</v>
      </c>
    </row>
    <row r="38" spans="1:10" x14ac:dyDescent="0.25">
      <c r="A38" s="2">
        <f t="shared" si="1"/>
        <v>45482</v>
      </c>
      <c r="E38" t="s">
        <v>37</v>
      </c>
      <c r="F38">
        <v>7</v>
      </c>
      <c r="G38" t="s">
        <v>38</v>
      </c>
      <c r="H38">
        <f>VLOOKUP(A38,Calendário!A:B,2,0)</f>
        <v>0</v>
      </c>
      <c r="I38" t="s">
        <v>28</v>
      </c>
      <c r="J38" t="str">
        <f t="shared" si="0"/>
        <v>&lt;day delta_days_from_previos="7" type_number="0"/&gt;</v>
      </c>
    </row>
    <row r="39" spans="1:10" x14ac:dyDescent="0.25">
      <c r="A39" s="2">
        <f t="shared" si="1"/>
        <v>45489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t="str">
        <f t="shared" si="0"/>
        <v>&lt;day delta_days_from_previos="7" type_number="1"/&gt;</v>
      </c>
    </row>
    <row r="40" spans="1:10" x14ac:dyDescent="0.25">
      <c r="A40" s="2">
        <f t="shared" si="1"/>
        <v>45496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t="str">
        <f t="shared" si="0"/>
        <v>&lt;day delta_days_from_previos="7" type_number="1"/&gt;</v>
      </c>
    </row>
    <row r="41" spans="1:10" x14ac:dyDescent="0.25">
      <c r="A41" s="2">
        <f t="shared" si="1"/>
        <v>45503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t="str">
        <f t="shared" si="0"/>
        <v>&lt;day delta_days_from_previos="7" type_number="1"/&gt;</v>
      </c>
    </row>
    <row r="42" spans="1:10" x14ac:dyDescent="0.25">
      <c r="A42" s="2">
        <f t="shared" si="1"/>
        <v>45510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t="str">
        <f t="shared" si="0"/>
        <v>&lt;day delta_days_from_previos="7" type_number="1"/&gt;</v>
      </c>
    </row>
    <row r="43" spans="1:10" x14ac:dyDescent="0.25">
      <c r="A43" s="2">
        <f t="shared" si="1"/>
        <v>45517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t="str">
        <f t="shared" si="0"/>
        <v>&lt;day delta_days_from_previos="7" type_number="1"/&gt;</v>
      </c>
    </row>
    <row r="44" spans="1:10" x14ac:dyDescent="0.25">
      <c r="A44" s="2">
        <f t="shared" si="1"/>
        <v>45524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t="str">
        <f t="shared" si="0"/>
        <v>&lt;day delta_days_from_previos="7" type_number="1"/&gt;</v>
      </c>
    </row>
    <row r="45" spans="1:10" x14ac:dyDescent="0.25">
      <c r="A45" s="2">
        <f t="shared" si="1"/>
        <v>45531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t="str">
        <f t="shared" si="0"/>
        <v>&lt;day delta_days_from_previos="7" type_number="1"/&gt;</v>
      </c>
    </row>
    <row r="46" spans="1:10" x14ac:dyDescent="0.25">
      <c r="A46" s="2">
        <f t="shared" si="1"/>
        <v>45538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t="str">
        <f t="shared" si="0"/>
        <v>&lt;day delta_days_from_previos="7" type_number="1"/&gt;</v>
      </c>
    </row>
    <row r="47" spans="1:10" x14ac:dyDescent="0.25">
      <c r="A47" s="2">
        <f t="shared" si="1"/>
        <v>45545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t="str">
        <f t="shared" si="0"/>
        <v>&lt;day delta_days_from_previos="7" type_number="1"/&gt;</v>
      </c>
    </row>
    <row r="48" spans="1:10" x14ac:dyDescent="0.25">
      <c r="A48" s="2">
        <f t="shared" si="1"/>
        <v>45552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t="str">
        <f t="shared" si="0"/>
        <v>&lt;day delta_days_from_previos="7" type_number="1"/&gt;</v>
      </c>
    </row>
    <row r="49" spans="1:10" x14ac:dyDescent="0.25">
      <c r="A49" s="2">
        <f t="shared" si="1"/>
        <v>45559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t="str">
        <f t="shared" si="0"/>
        <v>&lt;day delta_days_from_previos="7" type_number="1"/&gt;</v>
      </c>
    </row>
    <row r="50" spans="1:10" x14ac:dyDescent="0.25">
      <c r="A50" s="2">
        <f t="shared" si="1"/>
        <v>45566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t="str">
        <f t="shared" si="0"/>
        <v>&lt;day delta_days_from_previos="7" type_number="1"/&gt;</v>
      </c>
    </row>
    <row r="51" spans="1:10" x14ac:dyDescent="0.25">
      <c r="A51" s="2">
        <f t="shared" si="1"/>
        <v>45573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t="str">
        <f t="shared" si="0"/>
        <v>&lt;day delta_days_from_previos="7" type_number="1"/&gt;</v>
      </c>
    </row>
    <row r="52" spans="1:10" x14ac:dyDescent="0.25">
      <c r="A52" s="2">
        <f t="shared" si="1"/>
        <v>45580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t="str">
        <f t="shared" si="0"/>
        <v>&lt;day delta_days_from_previos="7" type_number="1"/&gt;</v>
      </c>
    </row>
    <row r="53" spans="1:10" x14ac:dyDescent="0.25">
      <c r="A53" s="2">
        <f t="shared" si="1"/>
        <v>45587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t="str">
        <f t="shared" si="0"/>
        <v>&lt;day delta_days_from_previos="7" type_number="1"/&gt;</v>
      </c>
    </row>
    <row r="54" spans="1:10" x14ac:dyDescent="0.25">
      <c r="A54" s="2">
        <f t="shared" si="1"/>
        <v>45594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t="str">
        <f t="shared" si="0"/>
        <v>&lt;day delta_days_from_previos="7" type_number="1"/&gt;</v>
      </c>
    </row>
    <row r="55" spans="1:10" x14ac:dyDescent="0.25">
      <c r="A55" s="2">
        <f t="shared" si="1"/>
        <v>45601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t="str">
        <f t="shared" si="0"/>
        <v>&lt;day delta_days_from_previos="7" type_number="1"/&gt;</v>
      </c>
    </row>
    <row r="56" spans="1:10" x14ac:dyDescent="0.25">
      <c r="A56" s="2">
        <f t="shared" si="1"/>
        <v>45608</v>
      </c>
      <c r="E56" t="s">
        <v>37</v>
      </c>
      <c r="F56">
        <v>7</v>
      </c>
      <c r="G56" t="s">
        <v>38</v>
      </c>
      <c r="H56">
        <f>VLOOKUP(A56,Calendário!A:B,2,0)</f>
        <v>1</v>
      </c>
      <c r="I56" t="s">
        <v>28</v>
      </c>
      <c r="J56" t="str">
        <f t="shared" si="0"/>
        <v>&lt;day delta_days_from_previos="7" type_number="1"/&gt;</v>
      </c>
    </row>
    <row r="57" spans="1:10" x14ac:dyDescent="0.25">
      <c r="A57" s="2">
        <f t="shared" si="1"/>
        <v>45615</v>
      </c>
      <c r="E57" t="s">
        <v>37</v>
      </c>
      <c r="F57">
        <v>7</v>
      </c>
      <c r="G57" t="s">
        <v>38</v>
      </c>
      <c r="H57">
        <f>VLOOKUP(A57,Calendário!A:B,2,0)</f>
        <v>1</v>
      </c>
      <c r="I57" t="s">
        <v>28</v>
      </c>
      <c r="J57" t="str">
        <f t="shared" si="0"/>
        <v>&lt;day delta_days_from_previos="7" type_number="1"/&gt;</v>
      </c>
    </row>
    <row r="58" spans="1:10" x14ac:dyDescent="0.25">
      <c r="A58" s="2">
        <f t="shared" si="1"/>
        <v>45622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t="str">
        <f t="shared" si="0"/>
        <v>&lt;day delta_days_from_previos="7" type_number="1"/&gt;</v>
      </c>
    </row>
    <row r="59" spans="1:10" x14ac:dyDescent="0.25">
      <c r="A59" s="2">
        <f t="shared" si="1"/>
        <v>45629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t="str">
        <f t="shared" si="0"/>
        <v>&lt;day delta_days_from_previos="7" type_number="1"/&gt;</v>
      </c>
    </row>
    <row r="60" spans="1:10" x14ac:dyDescent="0.25">
      <c r="A60" s="2">
        <f t="shared" si="1"/>
        <v>45636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t="str">
        <f t="shared" si="0"/>
        <v>&lt;day delta_days_from_previos="7" type_number="1"/&gt;</v>
      </c>
    </row>
    <row r="61" spans="1:10" x14ac:dyDescent="0.25">
      <c r="A61" s="2">
        <f t="shared" si="1"/>
        <v>45643</v>
      </c>
      <c r="E61" t="s">
        <v>37</v>
      </c>
      <c r="F61">
        <v>7</v>
      </c>
      <c r="G61" t="s">
        <v>38</v>
      </c>
      <c r="H61">
        <f>VLOOKUP(A61,Calendário!A:B,2,0)</f>
        <v>1</v>
      </c>
      <c r="I61" t="s">
        <v>28</v>
      </c>
      <c r="J61" t="str">
        <f t="shared" si="0"/>
        <v>&lt;day delta_days_from_previos="7" type_number="1"/&gt;</v>
      </c>
    </row>
    <row r="62" spans="1:10" x14ac:dyDescent="0.25">
      <c r="A62" s="2">
        <f t="shared" si="1"/>
        <v>45650</v>
      </c>
      <c r="E62" t="s">
        <v>37</v>
      </c>
      <c r="F62">
        <v>7</v>
      </c>
      <c r="G62" t="s">
        <v>38</v>
      </c>
      <c r="H62">
        <f>VLOOKUP(A62,Calendário!A:B,2,0)</f>
        <v>1</v>
      </c>
      <c r="I62" t="s">
        <v>28</v>
      </c>
      <c r="J62" t="str">
        <f t="shared" si="0"/>
        <v>&lt;day delta_days_from_previos="7" type_number="1"/&gt;</v>
      </c>
    </row>
    <row r="63" spans="1:10" x14ac:dyDescent="0.25">
      <c r="D63" t="s">
        <v>15</v>
      </c>
      <c r="J63" t="str">
        <f t="shared" si="0"/>
        <v>&lt;/city&gt;</v>
      </c>
    </row>
    <row r="64" spans="1:10" x14ac:dyDescent="0.25">
      <c r="C64" t="s">
        <v>16</v>
      </c>
      <c r="J64" t="str">
        <f t="shared" si="0"/>
        <v>&lt;/configuration&gt;</v>
      </c>
    </row>
    <row r="65" spans="2:10" x14ac:dyDescent="0.25">
      <c r="B65" t="s">
        <v>17</v>
      </c>
      <c r="J65" t="str">
        <f t="shared" si="0"/>
        <v>&lt;/picoyplaca&gt;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1B35-0066-49C6-A597-4835BE633002}">
  <dimension ref="A1:J65"/>
  <sheetViews>
    <sheetView topLeftCell="A20" workbookViewId="0">
      <selection activeCell="K54" sqref="K54"/>
    </sheetView>
  </sheetViews>
  <sheetFormatPr defaultRowHeight="15" x14ac:dyDescent="0.25"/>
  <cols>
    <col min="1" max="1" width="10.7109375" bestFit="1" customWidth="1"/>
    <col min="5" max="5" width="30.5703125" bestFit="1" customWidth="1"/>
    <col min="6" max="6" width="10.7109375" bestFit="1" customWidth="1"/>
    <col min="10" max="10" width="59" bestFit="1" customWidth="1"/>
  </cols>
  <sheetData>
    <row r="1" spans="1:10" x14ac:dyDescent="0.25">
      <c r="B1" t="s">
        <v>6</v>
      </c>
      <c r="J1" t="str">
        <f>_xlfn.CONCAT(B1:I1)</f>
        <v xml:space="preserve">&lt;?xml version="1.0" encoding="utf-8"?&gt; </v>
      </c>
    </row>
    <row r="2" spans="1:10" x14ac:dyDescent="0.25">
      <c r="B2" t="s">
        <v>7</v>
      </c>
      <c r="J2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t="str">
        <f t="shared" si="0"/>
        <v>&lt;hours begin="17:00" end="20:00"/&gt;</v>
      </c>
    </row>
    <row r="8" spans="1:10" x14ac:dyDescent="0.25">
      <c r="D8" t="s">
        <v>11</v>
      </c>
      <c r="J8" t="str">
        <f t="shared" si="0"/>
        <v>&lt;/type&gt;</v>
      </c>
    </row>
    <row r="9" spans="1:10" x14ac:dyDescent="0.25">
      <c r="C9" t="s">
        <v>12</v>
      </c>
      <c r="J9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9">
        <f>Terça!F10+1</f>
        <v>45301</v>
      </c>
      <c r="G10" t="s">
        <v>35</v>
      </c>
      <c r="J10" t="str">
        <f>_xlfn.CONCAT(B10:E10,TEXT(F10,"aaaa-mm-dd"),G10)</f>
        <v>&lt;configuration timezone = "-03:00" applies_from="2024-01-10" &gt;</v>
      </c>
    </row>
    <row r="11" spans="1:10" x14ac:dyDescent="0.25">
      <c r="A11" s="2">
        <f>F10</f>
        <v>45301</v>
      </c>
      <c r="D11" t="s">
        <v>36</v>
      </c>
      <c r="E11" t="s">
        <v>22</v>
      </c>
      <c r="F11" t="s">
        <v>30</v>
      </c>
      <c r="J11" t="str">
        <f t="shared" si="0"/>
        <v>&lt;city name="São Paulo"&gt;</v>
      </c>
    </row>
    <row r="12" spans="1:10" x14ac:dyDescent="0.25">
      <c r="A12" s="2">
        <f>A11+F12</f>
        <v>45301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t="str">
        <f t="shared" si="0"/>
        <v>&lt;day delta_days_from_previos="0" type_number="1"/&gt;</v>
      </c>
    </row>
    <row r="13" spans="1:10" x14ac:dyDescent="0.25">
      <c r="A13" s="2">
        <f>A12+F13</f>
        <v>45308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t="str">
        <f t="shared" si="0"/>
        <v>&lt;day delta_days_from_previos="7" type_number="1"/&gt;</v>
      </c>
    </row>
    <row r="14" spans="1:10" x14ac:dyDescent="0.25">
      <c r="A14" s="2">
        <f t="shared" ref="A14:A62" si="1">A13+F14</f>
        <v>45315</v>
      </c>
      <c r="E14" t="s">
        <v>37</v>
      </c>
      <c r="F14">
        <v>7</v>
      </c>
      <c r="G14" t="s">
        <v>38</v>
      </c>
      <c r="H14">
        <f>VLOOKUP(A14,Calendário!A:B,2,0)</f>
        <v>1</v>
      </c>
      <c r="I14" t="s">
        <v>28</v>
      </c>
      <c r="J14" t="str">
        <f t="shared" si="0"/>
        <v>&lt;day delta_days_from_previos="7" type_number="1"/&gt;</v>
      </c>
    </row>
    <row r="15" spans="1:10" x14ac:dyDescent="0.25">
      <c r="A15" s="2">
        <f t="shared" si="1"/>
        <v>45322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t="str">
        <f t="shared" si="0"/>
        <v>&lt;day delta_days_from_previos="7" type_number="1"/&gt;</v>
      </c>
    </row>
    <row r="16" spans="1:10" x14ac:dyDescent="0.25">
      <c r="A16" s="2">
        <f t="shared" si="1"/>
        <v>45329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t="str">
        <f t="shared" si="0"/>
        <v>&lt;day delta_days_from_previos="7" type_number="1"/&gt;</v>
      </c>
    </row>
    <row r="17" spans="1:10" x14ac:dyDescent="0.25">
      <c r="A17" s="2">
        <f t="shared" si="1"/>
        <v>45336</v>
      </c>
      <c r="E17" t="s">
        <v>37</v>
      </c>
      <c r="F17">
        <v>7</v>
      </c>
      <c r="G17" t="s">
        <v>38</v>
      </c>
      <c r="H17">
        <f>VLOOKUP(A17,Calendário!A:B,2,0)</f>
        <v>0</v>
      </c>
      <c r="I17" t="s">
        <v>28</v>
      </c>
      <c r="J17" t="str">
        <f t="shared" si="0"/>
        <v>&lt;day delta_days_from_previos="7" type_number="0"/&gt;</v>
      </c>
    </row>
    <row r="18" spans="1:10" x14ac:dyDescent="0.25">
      <c r="A18" s="2">
        <f t="shared" si="1"/>
        <v>45343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t="str">
        <f t="shared" si="0"/>
        <v>&lt;day delta_days_from_previos="7" type_number="1"/&gt;</v>
      </c>
    </row>
    <row r="19" spans="1:10" x14ac:dyDescent="0.25">
      <c r="A19" s="2">
        <f t="shared" si="1"/>
        <v>45350</v>
      </c>
      <c r="E19" t="s">
        <v>37</v>
      </c>
      <c r="F19">
        <v>7</v>
      </c>
      <c r="G19" t="s">
        <v>38</v>
      </c>
      <c r="H19">
        <f>VLOOKUP(A19,Calendário!A:B,2,0)</f>
        <v>1</v>
      </c>
      <c r="I19" t="s">
        <v>28</v>
      </c>
      <c r="J19" t="str">
        <f t="shared" si="0"/>
        <v>&lt;day delta_days_from_previos="7" type_number="1"/&gt;</v>
      </c>
    </row>
    <row r="20" spans="1:10" x14ac:dyDescent="0.25">
      <c r="A20" s="2">
        <f t="shared" si="1"/>
        <v>45357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t="str">
        <f t="shared" si="0"/>
        <v>&lt;day delta_days_from_previos="7" type_number="1"/&gt;</v>
      </c>
    </row>
    <row r="21" spans="1:10" x14ac:dyDescent="0.25">
      <c r="A21" s="2">
        <f t="shared" si="1"/>
        <v>45364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t="str">
        <f t="shared" si="0"/>
        <v>&lt;day delta_days_from_previos="7" type_number="1"/&gt;</v>
      </c>
    </row>
    <row r="22" spans="1:10" x14ac:dyDescent="0.25">
      <c r="A22" s="2">
        <f t="shared" si="1"/>
        <v>45371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t="str">
        <f t="shared" si="0"/>
        <v>&lt;day delta_days_from_previos="7" type_number="1"/&gt;</v>
      </c>
    </row>
    <row r="23" spans="1:10" x14ac:dyDescent="0.25">
      <c r="A23" s="2">
        <f t="shared" si="1"/>
        <v>45378</v>
      </c>
      <c r="E23" t="s">
        <v>37</v>
      </c>
      <c r="F23">
        <v>7</v>
      </c>
      <c r="G23" t="s">
        <v>38</v>
      </c>
      <c r="H23">
        <f>VLOOKUP(A23,Calendário!A:B,2,0)</f>
        <v>1</v>
      </c>
      <c r="I23" t="s">
        <v>28</v>
      </c>
      <c r="J23" t="str">
        <f t="shared" si="0"/>
        <v>&lt;day delta_days_from_previos="7" type_number="1"/&gt;</v>
      </c>
    </row>
    <row r="24" spans="1:10" x14ac:dyDescent="0.25">
      <c r="A24" s="2">
        <f t="shared" si="1"/>
        <v>45385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t="str">
        <f t="shared" si="0"/>
        <v>&lt;day delta_days_from_previos="7" type_number="1"/&gt;</v>
      </c>
    </row>
    <row r="25" spans="1:10" x14ac:dyDescent="0.25">
      <c r="A25" s="2">
        <f t="shared" si="1"/>
        <v>45392</v>
      </c>
      <c r="E25" t="s">
        <v>37</v>
      </c>
      <c r="F25">
        <v>7</v>
      </c>
      <c r="G25" t="s">
        <v>38</v>
      </c>
      <c r="H25">
        <f>VLOOKUP(A25,Calendário!A:B,2,0)</f>
        <v>1</v>
      </c>
      <c r="I25" t="s">
        <v>28</v>
      </c>
      <c r="J25" t="str">
        <f t="shared" si="0"/>
        <v>&lt;day delta_days_from_previos="7" type_number="1"/&gt;</v>
      </c>
    </row>
    <row r="26" spans="1:10" x14ac:dyDescent="0.25">
      <c r="A26" s="2">
        <f t="shared" si="1"/>
        <v>45399</v>
      </c>
      <c r="E26" t="s">
        <v>37</v>
      </c>
      <c r="F26">
        <v>7</v>
      </c>
      <c r="G26" t="s">
        <v>38</v>
      </c>
      <c r="H26">
        <f>VLOOKUP(A26,Calendário!A:B,2,0)</f>
        <v>1</v>
      </c>
      <c r="I26" t="s">
        <v>28</v>
      </c>
      <c r="J26" t="str">
        <f t="shared" si="0"/>
        <v>&lt;day delta_days_from_previos="7" type_number="1"/&gt;</v>
      </c>
    </row>
    <row r="27" spans="1:10" x14ac:dyDescent="0.25">
      <c r="A27" s="2">
        <f t="shared" si="1"/>
        <v>45406</v>
      </c>
      <c r="E27" t="s">
        <v>37</v>
      </c>
      <c r="F27">
        <v>7</v>
      </c>
      <c r="G27" t="s">
        <v>38</v>
      </c>
      <c r="H27">
        <f>VLOOKUP(A27,Calendário!A:B,2,0)</f>
        <v>1</v>
      </c>
      <c r="I27" t="s">
        <v>28</v>
      </c>
      <c r="J27" t="str">
        <f t="shared" si="0"/>
        <v>&lt;day delta_days_from_previos="7" type_number="1"/&gt;</v>
      </c>
    </row>
    <row r="28" spans="1:10" x14ac:dyDescent="0.25">
      <c r="A28" s="2">
        <f t="shared" si="1"/>
        <v>45413</v>
      </c>
      <c r="E28" t="s">
        <v>37</v>
      </c>
      <c r="F28">
        <v>7</v>
      </c>
      <c r="G28" t="s">
        <v>38</v>
      </c>
      <c r="H28">
        <f>VLOOKUP(A28,Calendário!A:B,2,0)</f>
        <v>0</v>
      </c>
      <c r="I28" t="s">
        <v>28</v>
      </c>
      <c r="J28" t="str">
        <f t="shared" si="0"/>
        <v>&lt;day delta_days_from_previos="7" type_number="0"/&gt;</v>
      </c>
    </row>
    <row r="29" spans="1:10" x14ac:dyDescent="0.25">
      <c r="A29" s="2">
        <f t="shared" si="1"/>
        <v>45420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t="str">
        <f t="shared" si="0"/>
        <v>&lt;day delta_days_from_previos="7" type_number="1"/&gt;</v>
      </c>
    </row>
    <row r="30" spans="1:10" x14ac:dyDescent="0.25">
      <c r="A30" s="2">
        <f t="shared" si="1"/>
        <v>45427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t="str">
        <f t="shared" si="0"/>
        <v>&lt;day delta_days_from_previos="7" type_number="1"/&gt;</v>
      </c>
    </row>
    <row r="31" spans="1:10" x14ac:dyDescent="0.25">
      <c r="A31" s="2">
        <f t="shared" si="1"/>
        <v>45434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t="str">
        <f t="shared" si="0"/>
        <v>&lt;day delta_days_from_previos="7" type_number="1"/&gt;</v>
      </c>
    </row>
    <row r="32" spans="1:10" x14ac:dyDescent="0.25">
      <c r="A32" s="2">
        <f t="shared" si="1"/>
        <v>45441</v>
      </c>
      <c r="E32" t="s">
        <v>37</v>
      </c>
      <c r="F32">
        <v>7</v>
      </c>
      <c r="G32" t="s">
        <v>38</v>
      </c>
      <c r="H32">
        <f>VLOOKUP(A32,Calendário!A:B,2,0)</f>
        <v>1</v>
      </c>
      <c r="I32" t="s">
        <v>28</v>
      </c>
      <c r="J32" t="str">
        <f t="shared" si="0"/>
        <v>&lt;day delta_days_from_previos="7" type_number="1"/&gt;</v>
      </c>
    </row>
    <row r="33" spans="1:10" x14ac:dyDescent="0.25">
      <c r="A33" s="2">
        <f t="shared" si="1"/>
        <v>45448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t="str">
        <f t="shared" si="0"/>
        <v>&lt;day delta_days_from_previos="7" type_number="1"/&gt;</v>
      </c>
    </row>
    <row r="34" spans="1:10" x14ac:dyDescent="0.25">
      <c r="A34" s="2">
        <f t="shared" si="1"/>
        <v>45455</v>
      </c>
      <c r="E34" t="s">
        <v>37</v>
      </c>
      <c r="F34">
        <v>7</v>
      </c>
      <c r="G34" t="s">
        <v>38</v>
      </c>
      <c r="H34">
        <f>VLOOKUP(A34,Calendário!A:B,2,0)</f>
        <v>1</v>
      </c>
      <c r="I34" t="s">
        <v>28</v>
      </c>
      <c r="J34" t="str">
        <f t="shared" si="0"/>
        <v>&lt;day delta_days_from_previos="7" type_number="1"/&gt;</v>
      </c>
    </row>
    <row r="35" spans="1:10" x14ac:dyDescent="0.25">
      <c r="A35" s="2">
        <f t="shared" si="1"/>
        <v>45462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t="str">
        <f t="shared" si="0"/>
        <v>&lt;day delta_days_from_previos="7" type_number="1"/&gt;</v>
      </c>
    </row>
    <row r="36" spans="1:10" x14ac:dyDescent="0.25">
      <c r="A36" s="2">
        <f t="shared" si="1"/>
        <v>45469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t="str">
        <f t="shared" si="0"/>
        <v>&lt;day delta_days_from_previos="7" type_number="1"/&gt;</v>
      </c>
    </row>
    <row r="37" spans="1:10" x14ac:dyDescent="0.25">
      <c r="A37" s="2">
        <f t="shared" si="1"/>
        <v>45476</v>
      </c>
      <c r="E37" t="s">
        <v>37</v>
      </c>
      <c r="F37">
        <v>7</v>
      </c>
      <c r="G37" t="s">
        <v>38</v>
      </c>
      <c r="H37">
        <f>VLOOKUP(A37,Calendário!A:B,2,0)</f>
        <v>1</v>
      </c>
      <c r="I37" t="s">
        <v>28</v>
      </c>
      <c r="J37" t="str">
        <f t="shared" si="0"/>
        <v>&lt;day delta_days_from_previos="7" type_number="1"/&gt;</v>
      </c>
    </row>
    <row r="38" spans="1:10" x14ac:dyDescent="0.25">
      <c r="A38" s="2">
        <f t="shared" si="1"/>
        <v>45483</v>
      </c>
      <c r="E38" t="s">
        <v>37</v>
      </c>
      <c r="F38">
        <v>7</v>
      </c>
      <c r="G38" t="s">
        <v>38</v>
      </c>
      <c r="H38">
        <f>VLOOKUP(A38,Calendário!A:B,2,0)</f>
        <v>1</v>
      </c>
      <c r="I38" t="s">
        <v>28</v>
      </c>
      <c r="J38" t="str">
        <f t="shared" si="0"/>
        <v>&lt;day delta_days_from_previos="7" type_number="1"/&gt;</v>
      </c>
    </row>
    <row r="39" spans="1:10" x14ac:dyDescent="0.25">
      <c r="A39" s="2">
        <f t="shared" si="1"/>
        <v>45490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t="str">
        <f t="shared" si="0"/>
        <v>&lt;day delta_days_from_previos="7" type_number="1"/&gt;</v>
      </c>
    </row>
    <row r="40" spans="1:10" x14ac:dyDescent="0.25">
      <c r="A40" s="2">
        <f t="shared" si="1"/>
        <v>45497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t="str">
        <f t="shared" si="0"/>
        <v>&lt;day delta_days_from_previos="7" type_number="1"/&gt;</v>
      </c>
    </row>
    <row r="41" spans="1:10" x14ac:dyDescent="0.25">
      <c r="A41" s="2">
        <f t="shared" si="1"/>
        <v>45504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t="str">
        <f t="shared" si="0"/>
        <v>&lt;day delta_days_from_previos="7" type_number="1"/&gt;</v>
      </c>
    </row>
    <row r="42" spans="1:10" x14ac:dyDescent="0.25">
      <c r="A42" s="2">
        <f t="shared" si="1"/>
        <v>45511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t="str">
        <f t="shared" si="0"/>
        <v>&lt;day delta_days_from_previos="7" type_number="1"/&gt;</v>
      </c>
    </row>
    <row r="43" spans="1:10" x14ac:dyDescent="0.25">
      <c r="A43" s="2">
        <f t="shared" si="1"/>
        <v>45518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t="str">
        <f t="shared" si="0"/>
        <v>&lt;day delta_days_from_previos="7" type_number="1"/&gt;</v>
      </c>
    </row>
    <row r="44" spans="1:10" x14ac:dyDescent="0.25">
      <c r="A44" s="2">
        <f t="shared" si="1"/>
        <v>45525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t="str">
        <f t="shared" si="0"/>
        <v>&lt;day delta_days_from_previos="7" type_number="1"/&gt;</v>
      </c>
    </row>
    <row r="45" spans="1:10" x14ac:dyDescent="0.25">
      <c r="A45" s="2">
        <f t="shared" si="1"/>
        <v>45532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t="str">
        <f t="shared" si="0"/>
        <v>&lt;day delta_days_from_previos="7" type_number="1"/&gt;</v>
      </c>
    </row>
    <row r="46" spans="1:10" x14ac:dyDescent="0.25">
      <c r="A46" s="2">
        <f t="shared" si="1"/>
        <v>45539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t="str">
        <f t="shared" si="0"/>
        <v>&lt;day delta_days_from_previos="7" type_number="1"/&gt;</v>
      </c>
    </row>
    <row r="47" spans="1:10" x14ac:dyDescent="0.25">
      <c r="A47" s="2">
        <f t="shared" si="1"/>
        <v>45546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t="str">
        <f t="shared" si="0"/>
        <v>&lt;day delta_days_from_previos="7" type_number="1"/&gt;</v>
      </c>
    </row>
    <row r="48" spans="1:10" x14ac:dyDescent="0.25">
      <c r="A48" s="2">
        <f t="shared" si="1"/>
        <v>45553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t="str">
        <f t="shared" si="0"/>
        <v>&lt;day delta_days_from_previos="7" type_number="1"/&gt;</v>
      </c>
    </row>
    <row r="49" spans="1:10" x14ac:dyDescent="0.25">
      <c r="A49" s="2">
        <f t="shared" si="1"/>
        <v>45560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t="str">
        <f t="shared" si="0"/>
        <v>&lt;day delta_days_from_previos="7" type_number="1"/&gt;</v>
      </c>
    </row>
    <row r="50" spans="1:10" x14ac:dyDescent="0.25">
      <c r="A50" s="2">
        <f t="shared" si="1"/>
        <v>45567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t="str">
        <f t="shared" si="0"/>
        <v>&lt;day delta_days_from_previos="7" type_number="1"/&gt;</v>
      </c>
    </row>
    <row r="51" spans="1:10" x14ac:dyDescent="0.25">
      <c r="A51" s="2">
        <f t="shared" si="1"/>
        <v>45574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t="str">
        <f t="shared" si="0"/>
        <v>&lt;day delta_days_from_previos="7" type_number="1"/&gt;</v>
      </c>
    </row>
    <row r="52" spans="1:10" x14ac:dyDescent="0.25">
      <c r="A52" s="2">
        <f t="shared" si="1"/>
        <v>45581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t="str">
        <f t="shared" si="0"/>
        <v>&lt;day delta_days_from_previos="7" type_number="1"/&gt;</v>
      </c>
    </row>
    <row r="53" spans="1:10" x14ac:dyDescent="0.25">
      <c r="A53" s="2">
        <f t="shared" si="1"/>
        <v>45588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t="str">
        <f t="shared" si="0"/>
        <v>&lt;day delta_days_from_previos="7" type_number="1"/&gt;</v>
      </c>
    </row>
    <row r="54" spans="1:10" x14ac:dyDescent="0.25">
      <c r="A54" s="2">
        <f t="shared" si="1"/>
        <v>45595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t="str">
        <f t="shared" si="0"/>
        <v>&lt;day delta_days_from_previos="7" type_number="1"/&gt;</v>
      </c>
    </row>
    <row r="55" spans="1:10" x14ac:dyDescent="0.25">
      <c r="A55" s="2">
        <f t="shared" si="1"/>
        <v>45602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t="str">
        <f t="shared" si="0"/>
        <v>&lt;day delta_days_from_previos="7" type_number="1"/&gt;</v>
      </c>
    </row>
    <row r="56" spans="1:10" x14ac:dyDescent="0.25">
      <c r="A56" s="2">
        <f t="shared" si="1"/>
        <v>45609</v>
      </c>
      <c r="E56" t="s">
        <v>37</v>
      </c>
      <c r="F56">
        <v>7</v>
      </c>
      <c r="G56" t="s">
        <v>38</v>
      </c>
      <c r="H56">
        <f>VLOOKUP(A56,Calendário!A:B,2,0)</f>
        <v>1</v>
      </c>
      <c r="I56" t="s">
        <v>28</v>
      </c>
      <c r="J56" t="str">
        <f t="shared" si="0"/>
        <v>&lt;day delta_days_from_previos="7" type_number="1"/&gt;</v>
      </c>
    </row>
    <row r="57" spans="1:10" x14ac:dyDescent="0.25">
      <c r="A57" s="2">
        <f t="shared" si="1"/>
        <v>45616</v>
      </c>
      <c r="E57" t="s">
        <v>37</v>
      </c>
      <c r="F57">
        <v>7</v>
      </c>
      <c r="G57" t="s">
        <v>38</v>
      </c>
      <c r="H57">
        <f>VLOOKUP(A57,Calendário!A:B,2,0)</f>
        <v>0</v>
      </c>
      <c r="I57" t="s">
        <v>28</v>
      </c>
      <c r="J57" t="str">
        <f t="shared" si="0"/>
        <v>&lt;day delta_days_from_previos="7" type_number="0"/&gt;</v>
      </c>
    </row>
    <row r="58" spans="1:10" x14ac:dyDescent="0.25">
      <c r="A58" s="2">
        <f t="shared" si="1"/>
        <v>45623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t="str">
        <f t="shared" si="0"/>
        <v>&lt;day delta_days_from_previos="7" type_number="1"/&gt;</v>
      </c>
    </row>
    <row r="59" spans="1:10" x14ac:dyDescent="0.25">
      <c r="A59" s="2">
        <f t="shared" si="1"/>
        <v>45630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t="str">
        <f t="shared" si="0"/>
        <v>&lt;day delta_days_from_previos="7" type_number="1"/&gt;</v>
      </c>
    </row>
    <row r="60" spans="1:10" x14ac:dyDescent="0.25">
      <c r="A60" s="2">
        <f t="shared" si="1"/>
        <v>45637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t="str">
        <f t="shared" si="0"/>
        <v>&lt;day delta_days_from_previos="7" type_number="1"/&gt;</v>
      </c>
    </row>
    <row r="61" spans="1:10" x14ac:dyDescent="0.25">
      <c r="A61" s="2">
        <f t="shared" si="1"/>
        <v>45644</v>
      </c>
      <c r="E61" t="s">
        <v>37</v>
      </c>
      <c r="F61">
        <v>7</v>
      </c>
      <c r="G61" t="s">
        <v>38</v>
      </c>
      <c r="H61">
        <f>VLOOKUP(A61,Calendário!A:B,2,0)</f>
        <v>1</v>
      </c>
      <c r="I61" t="s">
        <v>28</v>
      </c>
      <c r="J61" t="str">
        <f t="shared" si="0"/>
        <v>&lt;day delta_days_from_previos="7" type_number="1"/&gt;</v>
      </c>
    </row>
    <row r="62" spans="1:10" x14ac:dyDescent="0.25">
      <c r="A62" s="2">
        <f t="shared" si="1"/>
        <v>45651</v>
      </c>
      <c r="E62" t="s">
        <v>37</v>
      </c>
      <c r="F62">
        <v>7</v>
      </c>
      <c r="G62" t="s">
        <v>38</v>
      </c>
      <c r="H62">
        <f>VLOOKUP(A62,Calendário!A:B,2,0)</f>
        <v>0</v>
      </c>
      <c r="I62" t="s">
        <v>28</v>
      </c>
      <c r="J62" t="str">
        <f t="shared" si="0"/>
        <v>&lt;day delta_days_from_previos="7" type_number="0"/&gt;</v>
      </c>
    </row>
    <row r="63" spans="1:10" x14ac:dyDescent="0.25">
      <c r="D63" t="s">
        <v>15</v>
      </c>
      <c r="J63" t="str">
        <f t="shared" si="0"/>
        <v>&lt;/city&gt;</v>
      </c>
    </row>
    <row r="64" spans="1:10" x14ac:dyDescent="0.25">
      <c r="C64" t="s">
        <v>16</v>
      </c>
      <c r="J64" t="str">
        <f t="shared" si="0"/>
        <v>&lt;/configuration&gt;</v>
      </c>
    </row>
    <row r="65" spans="2:10" x14ac:dyDescent="0.25">
      <c r="B65" t="s">
        <v>17</v>
      </c>
      <c r="J65" t="str">
        <f t="shared" si="0"/>
        <v>&lt;/picoyplaca&gt;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D767-7B75-431D-B64A-699CC4DDD834}">
  <dimension ref="A1:J65"/>
  <sheetViews>
    <sheetView topLeftCell="A27" workbookViewId="0">
      <selection activeCell="J32" sqref="J32"/>
    </sheetView>
  </sheetViews>
  <sheetFormatPr defaultRowHeight="15" x14ac:dyDescent="0.25"/>
  <cols>
    <col min="1" max="1" width="10.7109375" bestFit="1" customWidth="1"/>
    <col min="6" max="6" width="10.7109375" bestFit="1" customWidth="1"/>
    <col min="10" max="10" width="59" bestFit="1" customWidth="1"/>
  </cols>
  <sheetData>
    <row r="1" spans="1:10" x14ac:dyDescent="0.25">
      <c r="B1" t="s">
        <v>6</v>
      </c>
      <c r="J1" t="str">
        <f>_xlfn.CONCAT(B1:I1)</f>
        <v xml:space="preserve">&lt;?xml version="1.0" encoding="utf-8"?&gt; </v>
      </c>
    </row>
    <row r="2" spans="1:10" x14ac:dyDescent="0.25">
      <c r="B2" t="s">
        <v>7</v>
      </c>
      <c r="J2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t="str">
        <f t="shared" si="0"/>
        <v>&lt;hours begin="17:00" end="20:00"/&gt;</v>
      </c>
    </row>
    <row r="8" spans="1:10" x14ac:dyDescent="0.25">
      <c r="D8" t="s">
        <v>11</v>
      </c>
      <c r="J8" t="str">
        <f t="shared" si="0"/>
        <v>&lt;/type&gt;</v>
      </c>
    </row>
    <row r="9" spans="1:10" x14ac:dyDescent="0.25">
      <c r="C9" t="s">
        <v>12</v>
      </c>
      <c r="J9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9">
        <f>Quarta!F10+1</f>
        <v>45302</v>
      </c>
      <c r="G10" t="s">
        <v>35</v>
      </c>
      <c r="J10" t="str">
        <f>_xlfn.CONCAT(B10:E10,TEXT(F10,"aaaa-mm-dd"),G10)</f>
        <v>&lt;configuration timezone = "-03:00" applies_from="2024-01-11" &gt;</v>
      </c>
    </row>
    <row r="11" spans="1:10" x14ac:dyDescent="0.25">
      <c r="A11" s="2">
        <f>F10</f>
        <v>45302</v>
      </c>
      <c r="D11" t="s">
        <v>36</v>
      </c>
      <c r="E11" t="s">
        <v>22</v>
      </c>
      <c r="F11" t="s">
        <v>30</v>
      </c>
      <c r="J11" t="str">
        <f t="shared" si="0"/>
        <v>&lt;city name="São Paulo"&gt;</v>
      </c>
    </row>
    <row r="12" spans="1:10" x14ac:dyDescent="0.25">
      <c r="A12" s="2">
        <f>A11+F12</f>
        <v>45302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t="str">
        <f t="shared" si="0"/>
        <v>&lt;day delta_days_from_previos="0" type_number="1"/&gt;</v>
      </c>
    </row>
    <row r="13" spans="1:10" x14ac:dyDescent="0.25">
      <c r="A13" s="2">
        <f>A12+F13</f>
        <v>45309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t="str">
        <f t="shared" si="0"/>
        <v>&lt;day delta_days_from_previos="7" type_number="1"/&gt;</v>
      </c>
    </row>
    <row r="14" spans="1:10" x14ac:dyDescent="0.25">
      <c r="A14" s="2">
        <f t="shared" ref="A14:A62" si="1">A13+F14</f>
        <v>45316</v>
      </c>
      <c r="E14" t="s">
        <v>37</v>
      </c>
      <c r="F14">
        <v>7</v>
      </c>
      <c r="G14" t="s">
        <v>38</v>
      </c>
      <c r="H14">
        <f>VLOOKUP(A14,Calendário!A:B,2,0)</f>
        <v>0</v>
      </c>
      <c r="I14" t="s">
        <v>28</v>
      </c>
      <c r="J14" t="str">
        <f t="shared" si="0"/>
        <v>&lt;day delta_days_from_previos="7" type_number="0"/&gt;</v>
      </c>
    </row>
    <row r="15" spans="1:10" x14ac:dyDescent="0.25">
      <c r="A15" s="2">
        <f t="shared" si="1"/>
        <v>45323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t="str">
        <f t="shared" si="0"/>
        <v>&lt;day delta_days_from_previos="7" type_number="1"/&gt;</v>
      </c>
    </row>
    <row r="16" spans="1:10" x14ac:dyDescent="0.25">
      <c r="A16" s="2">
        <f t="shared" si="1"/>
        <v>45330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t="str">
        <f t="shared" si="0"/>
        <v>&lt;day delta_days_from_previos="7" type_number="1"/&gt;</v>
      </c>
    </row>
    <row r="17" spans="1:10" x14ac:dyDescent="0.25">
      <c r="A17" s="2">
        <f t="shared" si="1"/>
        <v>45337</v>
      </c>
      <c r="E17" t="s">
        <v>37</v>
      </c>
      <c r="F17">
        <v>7</v>
      </c>
      <c r="G17" t="s">
        <v>38</v>
      </c>
      <c r="H17">
        <f>VLOOKUP(A17,Calendário!A:B,2,0)</f>
        <v>1</v>
      </c>
      <c r="I17" t="s">
        <v>28</v>
      </c>
      <c r="J17" t="str">
        <f t="shared" si="0"/>
        <v>&lt;day delta_days_from_previos="7" type_number="1"/&gt;</v>
      </c>
    </row>
    <row r="18" spans="1:10" x14ac:dyDescent="0.25">
      <c r="A18" s="2">
        <f t="shared" si="1"/>
        <v>45344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t="str">
        <f t="shared" si="0"/>
        <v>&lt;day delta_days_from_previos="7" type_number="1"/&gt;</v>
      </c>
    </row>
    <row r="19" spans="1:10" x14ac:dyDescent="0.25">
      <c r="A19" s="2">
        <f t="shared" si="1"/>
        <v>45351</v>
      </c>
      <c r="E19" t="s">
        <v>37</v>
      </c>
      <c r="F19">
        <v>7</v>
      </c>
      <c r="G19" t="s">
        <v>38</v>
      </c>
      <c r="H19">
        <f>VLOOKUP(A19,Calendário!A:B,2,0)</f>
        <v>1</v>
      </c>
      <c r="I19" t="s">
        <v>28</v>
      </c>
      <c r="J19" t="str">
        <f t="shared" si="0"/>
        <v>&lt;day delta_days_from_previos="7" type_number="1"/&gt;</v>
      </c>
    </row>
    <row r="20" spans="1:10" x14ac:dyDescent="0.25">
      <c r="A20" s="2">
        <f t="shared" si="1"/>
        <v>45358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t="str">
        <f t="shared" si="0"/>
        <v>&lt;day delta_days_from_previos="7" type_number="1"/&gt;</v>
      </c>
    </row>
    <row r="21" spans="1:10" x14ac:dyDescent="0.25">
      <c r="A21" s="2">
        <f t="shared" si="1"/>
        <v>45365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t="str">
        <f t="shared" si="0"/>
        <v>&lt;day delta_days_from_previos="7" type_number="1"/&gt;</v>
      </c>
    </row>
    <row r="22" spans="1:10" x14ac:dyDescent="0.25">
      <c r="A22" s="2">
        <f t="shared" si="1"/>
        <v>45372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t="str">
        <f t="shared" si="0"/>
        <v>&lt;day delta_days_from_previos="7" type_number="1"/&gt;</v>
      </c>
    </row>
    <row r="23" spans="1:10" x14ac:dyDescent="0.25">
      <c r="A23" s="2">
        <f t="shared" si="1"/>
        <v>45379</v>
      </c>
      <c r="E23" t="s">
        <v>37</v>
      </c>
      <c r="F23">
        <v>7</v>
      </c>
      <c r="G23" t="s">
        <v>38</v>
      </c>
      <c r="H23">
        <f>VLOOKUP(A23,Calendário!A:B,2,0)</f>
        <v>1</v>
      </c>
      <c r="I23" t="s">
        <v>28</v>
      </c>
      <c r="J23" t="str">
        <f t="shared" si="0"/>
        <v>&lt;day delta_days_from_previos="7" type_number="1"/&gt;</v>
      </c>
    </row>
    <row r="24" spans="1:10" x14ac:dyDescent="0.25">
      <c r="A24" s="2">
        <f t="shared" si="1"/>
        <v>45386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t="str">
        <f t="shared" si="0"/>
        <v>&lt;day delta_days_from_previos="7" type_number="1"/&gt;</v>
      </c>
    </row>
    <row r="25" spans="1:10" x14ac:dyDescent="0.25">
      <c r="A25" s="2">
        <f t="shared" si="1"/>
        <v>45393</v>
      </c>
      <c r="E25" t="s">
        <v>37</v>
      </c>
      <c r="F25">
        <v>7</v>
      </c>
      <c r="G25" t="s">
        <v>38</v>
      </c>
      <c r="H25">
        <f>VLOOKUP(A25,Calendário!A:B,2,0)</f>
        <v>1</v>
      </c>
      <c r="I25" t="s">
        <v>28</v>
      </c>
      <c r="J25" t="str">
        <f t="shared" si="0"/>
        <v>&lt;day delta_days_from_previos="7" type_number="1"/&gt;</v>
      </c>
    </row>
    <row r="26" spans="1:10" x14ac:dyDescent="0.25">
      <c r="A26" s="2">
        <f t="shared" si="1"/>
        <v>45400</v>
      </c>
      <c r="E26" t="s">
        <v>37</v>
      </c>
      <c r="F26">
        <v>7</v>
      </c>
      <c r="G26" t="s">
        <v>38</v>
      </c>
      <c r="H26">
        <f>VLOOKUP(A26,Calendário!A:B,2,0)</f>
        <v>1</v>
      </c>
      <c r="I26" t="s">
        <v>28</v>
      </c>
      <c r="J26" t="str">
        <f t="shared" si="0"/>
        <v>&lt;day delta_days_from_previos="7" type_number="1"/&gt;</v>
      </c>
    </row>
    <row r="27" spans="1:10" x14ac:dyDescent="0.25">
      <c r="A27" s="2">
        <f t="shared" si="1"/>
        <v>45407</v>
      </c>
      <c r="E27" t="s">
        <v>37</v>
      </c>
      <c r="F27">
        <v>7</v>
      </c>
      <c r="G27" t="s">
        <v>38</v>
      </c>
      <c r="H27">
        <f>VLOOKUP(A27,Calendário!A:B,2,0)</f>
        <v>1</v>
      </c>
      <c r="I27" t="s">
        <v>28</v>
      </c>
      <c r="J27" t="str">
        <f t="shared" si="0"/>
        <v>&lt;day delta_days_from_previos="7" type_number="1"/&gt;</v>
      </c>
    </row>
    <row r="28" spans="1:10" x14ac:dyDescent="0.25">
      <c r="A28" s="2">
        <f t="shared" si="1"/>
        <v>45414</v>
      </c>
      <c r="E28" t="s">
        <v>37</v>
      </c>
      <c r="F28">
        <v>7</v>
      </c>
      <c r="G28" t="s">
        <v>38</v>
      </c>
      <c r="H28">
        <f>VLOOKUP(A28,Calendário!A:B,2,0)</f>
        <v>1</v>
      </c>
      <c r="I28" t="s">
        <v>28</v>
      </c>
      <c r="J28" t="str">
        <f t="shared" si="0"/>
        <v>&lt;day delta_days_from_previos="7" type_number="1"/&gt;</v>
      </c>
    </row>
    <row r="29" spans="1:10" x14ac:dyDescent="0.25">
      <c r="A29" s="2">
        <f t="shared" si="1"/>
        <v>45421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t="str">
        <f t="shared" si="0"/>
        <v>&lt;day delta_days_from_previos="7" type_number="1"/&gt;</v>
      </c>
    </row>
    <row r="30" spans="1:10" x14ac:dyDescent="0.25">
      <c r="A30" s="2">
        <f t="shared" si="1"/>
        <v>45428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t="str">
        <f t="shared" si="0"/>
        <v>&lt;day delta_days_from_previos="7" type_number="1"/&gt;</v>
      </c>
    </row>
    <row r="31" spans="1:10" x14ac:dyDescent="0.25">
      <c r="A31" s="2">
        <f t="shared" si="1"/>
        <v>45435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t="str">
        <f t="shared" si="0"/>
        <v>&lt;day delta_days_from_previos="7" type_number="1"/&gt;</v>
      </c>
    </row>
    <row r="32" spans="1:10" x14ac:dyDescent="0.25">
      <c r="A32" s="2">
        <f t="shared" si="1"/>
        <v>45442</v>
      </c>
      <c r="E32" t="s">
        <v>37</v>
      </c>
      <c r="F32">
        <v>7</v>
      </c>
      <c r="G32" t="s">
        <v>38</v>
      </c>
      <c r="H32">
        <f>VLOOKUP(A32,Calendário!A:B,2,0)</f>
        <v>0</v>
      </c>
      <c r="I32" t="s">
        <v>28</v>
      </c>
      <c r="J32" t="str">
        <f t="shared" si="0"/>
        <v>&lt;day delta_days_from_previos="7" type_number="0"/&gt;</v>
      </c>
    </row>
    <row r="33" spans="1:10" x14ac:dyDescent="0.25">
      <c r="A33" s="2">
        <f t="shared" si="1"/>
        <v>45449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t="str">
        <f t="shared" si="0"/>
        <v>&lt;day delta_days_from_previos="7" type_number="1"/&gt;</v>
      </c>
    </row>
    <row r="34" spans="1:10" x14ac:dyDescent="0.25">
      <c r="A34" s="2">
        <f t="shared" si="1"/>
        <v>45456</v>
      </c>
      <c r="E34" t="s">
        <v>37</v>
      </c>
      <c r="F34">
        <v>7</v>
      </c>
      <c r="G34" t="s">
        <v>38</v>
      </c>
      <c r="H34">
        <f>VLOOKUP(A34,Calendário!A:B,2,0)</f>
        <v>1</v>
      </c>
      <c r="I34" t="s">
        <v>28</v>
      </c>
      <c r="J34" t="str">
        <f t="shared" si="0"/>
        <v>&lt;day delta_days_from_previos="7" type_number="1"/&gt;</v>
      </c>
    </row>
    <row r="35" spans="1:10" x14ac:dyDescent="0.25">
      <c r="A35" s="2">
        <f t="shared" si="1"/>
        <v>45463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t="str">
        <f t="shared" si="0"/>
        <v>&lt;day delta_days_from_previos="7" type_number="1"/&gt;</v>
      </c>
    </row>
    <row r="36" spans="1:10" x14ac:dyDescent="0.25">
      <c r="A36" s="2">
        <f t="shared" si="1"/>
        <v>45470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t="str">
        <f t="shared" si="0"/>
        <v>&lt;day delta_days_from_previos="7" type_number="1"/&gt;</v>
      </c>
    </row>
    <row r="37" spans="1:10" x14ac:dyDescent="0.25">
      <c r="A37" s="2">
        <f t="shared" si="1"/>
        <v>45477</v>
      </c>
      <c r="E37" t="s">
        <v>37</v>
      </c>
      <c r="F37">
        <v>7</v>
      </c>
      <c r="G37" t="s">
        <v>38</v>
      </c>
      <c r="H37">
        <f>VLOOKUP(A37,Calendário!A:B,2,0)</f>
        <v>1</v>
      </c>
      <c r="I37" t="s">
        <v>28</v>
      </c>
      <c r="J37" t="str">
        <f t="shared" si="0"/>
        <v>&lt;day delta_days_from_previos="7" type_number="1"/&gt;</v>
      </c>
    </row>
    <row r="38" spans="1:10" x14ac:dyDescent="0.25">
      <c r="A38" s="2">
        <f t="shared" si="1"/>
        <v>45484</v>
      </c>
      <c r="E38" t="s">
        <v>37</v>
      </c>
      <c r="F38">
        <v>7</v>
      </c>
      <c r="G38" t="s">
        <v>38</v>
      </c>
      <c r="H38">
        <f>VLOOKUP(A38,Calendário!A:B,2,0)</f>
        <v>1</v>
      </c>
      <c r="I38" t="s">
        <v>28</v>
      </c>
      <c r="J38" t="str">
        <f t="shared" si="0"/>
        <v>&lt;day delta_days_from_previos="7" type_number="1"/&gt;</v>
      </c>
    </row>
    <row r="39" spans="1:10" x14ac:dyDescent="0.25">
      <c r="A39" s="2">
        <f t="shared" si="1"/>
        <v>45491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t="str">
        <f t="shared" si="0"/>
        <v>&lt;day delta_days_from_previos="7" type_number="1"/&gt;</v>
      </c>
    </row>
    <row r="40" spans="1:10" x14ac:dyDescent="0.25">
      <c r="A40" s="2">
        <f t="shared" si="1"/>
        <v>45498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t="str">
        <f t="shared" si="0"/>
        <v>&lt;day delta_days_from_previos="7" type_number="1"/&gt;</v>
      </c>
    </row>
    <row r="41" spans="1:10" x14ac:dyDescent="0.25">
      <c r="A41" s="2">
        <f t="shared" si="1"/>
        <v>45505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t="str">
        <f t="shared" si="0"/>
        <v>&lt;day delta_days_from_previos="7" type_number="1"/&gt;</v>
      </c>
    </row>
    <row r="42" spans="1:10" x14ac:dyDescent="0.25">
      <c r="A42" s="2">
        <f t="shared" si="1"/>
        <v>45512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t="str">
        <f t="shared" si="0"/>
        <v>&lt;day delta_days_from_previos="7" type_number="1"/&gt;</v>
      </c>
    </row>
    <row r="43" spans="1:10" x14ac:dyDescent="0.25">
      <c r="A43" s="2">
        <f t="shared" si="1"/>
        <v>45519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t="str">
        <f t="shared" si="0"/>
        <v>&lt;day delta_days_from_previos="7" type_number="1"/&gt;</v>
      </c>
    </row>
    <row r="44" spans="1:10" x14ac:dyDescent="0.25">
      <c r="A44" s="2">
        <f t="shared" si="1"/>
        <v>45526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t="str">
        <f t="shared" si="0"/>
        <v>&lt;day delta_days_from_previos="7" type_number="1"/&gt;</v>
      </c>
    </row>
    <row r="45" spans="1:10" x14ac:dyDescent="0.25">
      <c r="A45" s="2">
        <f t="shared" si="1"/>
        <v>45533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t="str">
        <f t="shared" si="0"/>
        <v>&lt;day delta_days_from_previos="7" type_number="1"/&gt;</v>
      </c>
    </row>
    <row r="46" spans="1:10" x14ac:dyDescent="0.25">
      <c r="A46" s="2">
        <f t="shared" si="1"/>
        <v>45540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t="str">
        <f t="shared" si="0"/>
        <v>&lt;day delta_days_from_previos="7" type_number="1"/&gt;</v>
      </c>
    </row>
    <row r="47" spans="1:10" x14ac:dyDescent="0.25">
      <c r="A47" s="2">
        <f t="shared" si="1"/>
        <v>45547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t="str">
        <f t="shared" si="0"/>
        <v>&lt;day delta_days_from_previos="7" type_number="1"/&gt;</v>
      </c>
    </row>
    <row r="48" spans="1:10" x14ac:dyDescent="0.25">
      <c r="A48" s="2">
        <f t="shared" si="1"/>
        <v>45554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t="str">
        <f t="shared" si="0"/>
        <v>&lt;day delta_days_from_previos="7" type_number="1"/&gt;</v>
      </c>
    </row>
    <row r="49" spans="1:10" x14ac:dyDescent="0.25">
      <c r="A49" s="2">
        <f t="shared" si="1"/>
        <v>45561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t="str">
        <f t="shared" si="0"/>
        <v>&lt;day delta_days_from_previos="7" type_number="1"/&gt;</v>
      </c>
    </row>
    <row r="50" spans="1:10" x14ac:dyDescent="0.25">
      <c r="A50" s="2">
        <f t="shared" si="1"/>
        <v>45568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t="str">
        <f t="shared" si="0"/>
        <v>&lt;day delta_days_from_previos="7" type_number="1"/&gt;</v>
      </c>
    </row>
    <row r="51" spans="1:10" x14ac:dyDescent="0.25">
      <c r="A51" s="2">
        <f t="shared" si="1"/>
        <v>45575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t="str">
        <f t="shared" si="0"/>
        <v>&lt;day delta_days_from_previos="7" type_number="1"/&gt;</v>
      </c>
    </row>
    <row r="52" spans="1:10" x14ac:dyDescent="0.25">
      <c r="A52" s="2">
        <f t="shared" si="1"/>
        <v>45582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t="str">
        <f t="shared" si="0"/>
        <v>&lt;day delta_days_from_previos="7" type_number="1"/&gt;</v>
      </c>
    </row>
    <row r="53" spans="1:10" x14ac:dyDescent="0.25">
      <c r="A53" s="2">
        <f t="shared" si="1"/>
        <v>45589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t="str">
        <f t="shared" si="0"/>
        <v>&lt;day delta_days_from_previos="7" type_number="1"/&gt;</v>
      </c>
    </row>
    <row r="54" spans="1:10" x14ac:dyDescent="0.25">
      <c r="A54" s="2">
        <f t="shared" si="1"/>
        <v>45596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t="str">
        <f t="shared" si="0"/>
        <v>&lt;day delta_days_from_previos="7" type_number="1"/&gt;</v>
      </c>
    </row>
    <row r="55" spans="1:10" x14ac:dyDescent="0.25">
      <c r="A55" s="2">
        <f t="shared" si="1"/>
        <v>45603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t="str">
        <f t="shared" si="0"/>
        <v>&lt;day delta_days_from_previos="7" type_number="1"/&gt;</v>
      </c>
    </row>
    <row r="56" spans="1:10" x14ac:dyDescent="0.25">
      <c r="A56" s="2">
        <f t="shared" si="1"/>
        <v>45610</v>
      </c>
      <c r="E56" t="s">
        <v>37</v>
      </c>
      <c r="F56">
        <v>7</v>
      </c>
      <c r="G56" t="s">
        <v>38</v>
      </c>
      <c r="H56">
        <f>VLOOKUP(A56,Calendário!A:B,2,0)</f>
        <v>1</v>
      </c>
      <c r="I56" t="s">
        <v>28</v>
      </c>
      <c r="J56" t="str">
        <f t="shared" si="0"/>
        <v>&lt;day delta_days_from_previos="7" type_number="1"/&gt;</v>
      </c>
    </row>
    <row r="57" spans="1:10" x14ac:dyDescent="0.25">
      <c r="A57" s="2">
        <f t="shared" si="1"/>
        <v>45617</v>
      </c>
      <c r="E57" t="s">
        <v>37</v>
      </c>
      <c r="F57">
        <v>7</v>
      </c>
      <c r="G57" t="s">
        <v>38</v>
      </c>
      <c r="H57">
        <f>VLOOKUP(A57,Calendário!A:B,2,0)</f>
        <v>1</v>
      </c>
      <c r="I57" t="s">
        <v>28</v>
      </c>
      <c r="J57" t="str">
        <f t="shared" si="0"/>
        <v>&lt;day delta_days_from_previos="7" type_number="1"/&gt;</v>
      </c>
    </row>
    <row r="58" spans="1:10" x14ac:dyDescent="0.25">
      <c r="A58" s="2">
        <f t="shared" si="1"/>
        <v>45624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t="str">
        <f t="shared" si="0"/>
        <v>&lt;day delta_days_from_previos="7" type_number="1"/&gt;</v>
      </c>
    </row>
    <row r="59" spans="1:10" x14ac:dyDescent="0.25">
      <c r="A59" s="2">
        <f t="shared" si="1"/>
        <v>45631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t="str">
        <f t="shared" si="0"/>
        <v>&lt;day delta_days_from_previos="7" type_number="1"/&gt;</v>
      </c>
    </row>
    <row r="60" spans="1:10" x14ac:dyDescent="0.25">
      <c r="A60" s="2">
        <f t="shared" si="1"/>
        <v>45638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t="str">
        <f t="shared" si="0"/>
        <v>&lt;day delta_days_from_previos="7" type_number="1"/&gt;</v>
      </c>
    </row>
    <row r="61" spans="1:10" x14ac:dyDescent="0.25">
      <c r="A61" s="2">
        <f t="shared" si="1"/>
        <v>45645</v>
      </c>
      <c r="E61" t="s">
        <v>37</v>
      </c>
      <c r="F61">
        <v>7</v>
      </c>
      <c r="G61" t="s">
        <v>38</v>
      </c>
      <c r="H61">
        <f>VLOOKUP(A61,Calendário!A:B,2,0)</f>
        <v>1</v>
      </c>
      <c r="I61" t="s">
        <v>28</v>
      </c>
      <c r="J61" t="str">
        <f t="shared" si="0"/>
        <v>&lt;day delta_days_from_previos="7" type_number="1"/&gt;</v>
      </c>
    </row>
    <row r="62" spans="1:10" x14ac:dyDescent="0.25">
      <c r="A62" s="2">
        <f t="shared" si="1"/>
        <v>45652</v>
      </c>
      <c r="E62" t="s">
        <v>37</v>
      </c>
      <c r="F62">
        <v>7</v>
      </c>
      <c r="G62" t="s">
        <v>38</v>
      </c>
      <c r="H62">
        <f>VLOOKUP(A62,Calendário!A:B,2,0)</f>
        <v>1</v>
      </c>
      <c r="I62" t="s">
        <v>28</v>
      </c>
      <c r="J62" t="str">
        <f t="shared" si="0"/>
        <v>&lt;day delta_days_from_previos="7" type_number="1"/&gt;</v>
      </c>
    </row>
    <row r="63" spans="1:10" x14ac:dyDescent="0.25">
      <c r="D63" t="s">
        <v>15</v>
      </c>
      <c r="J63" t="str">
        <f t="shared" si="0"/>
        <v>&lt;/city&gt;</v>
      </c>
    </row>
    <row r="64" spans="1:10" x14ac:dyDescent="0.25">
      <c r="C64" t="s">
        <v>16</v>
      </c>
      <c r="J64" t="str">
        <f t="shared" si="0"/>
        <v>&lt;/configuration&gt;</v>
      </c>
    </row>
    <row r="65" spans="2:10" x14ac:dyDescent="0.25">
      <c r="B65" t="s">
        <v>17</v>
      </c>
      <c r="J65" t="str">
        <f t="shared" si="0"/>
        <v>&lt;/picoyplaca&gt;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d858b9-0bea-4c93-9917-49d2cf2732d9" xsi:nil="true"/>
    <lcf76f155ced4ddcb4097134ff3c332f xmlns="85959fc3-ce7f-430d-aa07-334f8ea5e3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8C7758DC35FA45A607CC7D166A2907" ma:contentTypeVersion="19" ma:contentTypeDescription="Crie um novo documento." ma:contentTypeScope="" ma:versionID="e9063130cce57074135a23d24f6ed5bd">
  <xsd:schema xmlns:xsd="http://www.w3.org/2001/XMLSchema" xmlns:xs="http://www.w3.org/2001/XMLSchema" xmlns:p="http://schemas.microsoft.com/office/2006/metadata/properties" xmlns:ns2="85959fc3-ce7f-430d-aa07-334f8ea5e3d9" xmlns:ns3="46d858b9-0bea-4c93-9917-49d2cf2732d9" targetNamespace="http://schemas.microsoft.com/office/2006/metadata/properties" ma:root="true" ma:fieldsID="e765bd388dd4ad27d2414f80565dfb0a" ns2:_="" ns3:_="">
    <xsd:import namespace="85959fc3-ce7f-430d-aa07-334f8ea5e3d9"/>
    <xsd:import namespace="46d858b9-0bea-4c93-9917-49d2cf273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9fc3-ce7f-430d-aa07-334f8ea5e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12aba2-4575-4031-8747-38cdcc0ba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858b9-0bea-4c93-9917-49d2cf273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45daf7-461b-400c-ba5e-56625de4e551}" ma:internalName="TaxCatchAll" ma:showField="CatchAllData" ma:web="46d858b9-0bea-4c93-9917-49d2cf273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146D92-7438-401D-8170-16C157C1B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C77DE6-2342-4A6C-AAB1-61A2A8BD8F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09D0C7-2622-4704-BFC2-A56781F2B2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Exceptions</vt:lpstr>
      <vt:lpstr>Calendário</vt:lpstr>
      <vt:lpstr>Configs</vt:lpstr>
      <vt:lpstr>Types</vt:lpstr>
      <vt:lpstr>Planilha9</vt:lpstr>
      <vt:lpstr>Segunda</vt:lpstr>
      <vt:lpstr>Terça</vt:lpstr>
      <vt:lpstr>Quarta</vt:lpstr>
      <vt:lpstr>Quinta</vt:lpstr>
      <vt:lpstr>Sexta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 Silva Costa</dc:creator>
  <cp:lastModifiedBy>Vanderlei Silva</cp:lastModifiedBy>
  <dcterms:created xsi:type="dcterms:W3CDTF">2019-12-02T13:27:16Z</dcterms:created>
  <dcterms:modified xsi:type="dcterms:W3CDTF">2024-01-02T10:13:14Z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0x010100678C7758DC35FA45A607CC7D166A2907</vt:lpwstr>
  </property>
</Properties>
</file>